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0730" windowHeight="11520" activeTab="0"/>
  </bookViews>
  <sheets>
    <sheet name="июл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<sst xmlns="http://schemas.openxmlformats.org/spreadsheetml/2006/main" count="264" uniqueCount="51">
  <si>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</si>
  <si>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</si>
  <si>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</si>
  <si>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</si>
  <si>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</si>
  <si>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</si>
  <si>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</si>
  <si>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</si>
  <si>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</si>
  <si>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</si>
  <si>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</si>
  <si>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</si>
  <si>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</si>
  <si>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</si>
  <si>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</si>
  <si>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</si>
  <si>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</si>
  <si>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</si>
  <si>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</si>
  <si>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</si>
  <si>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</si>
  <si>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</si>
  <si>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</si>
  <si>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</si>
  <si>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</si>
  <si>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</si>
  <si>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</si>
  <si>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</si>
  <si>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</si>
  <si>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</si>
  <si>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</si>
  <si>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</si>
  <si>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</si>
  <si>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</si>
  <si>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</si>
  <si>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</si>
  <si>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</si>
  <si>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</si>
  <si>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</si>
  <si>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</si>
  <si>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</si>
  <si>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</si>
  <si>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</si>
  <si>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</si>
  <si>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</si>
  <si>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</si>
  <si>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</si>
  <si>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</si>
  <si>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</si>
  <si>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</si>
  <si>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июль2014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</si>
</sst>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30" fillId="0" borderId="21" xfId="0" applyFont="1" applyBorder="1" applyAlignment="1">
      <alignment horizontal="left" vertical="justify"/>
    </xf>
    <xf numFmtId="0" fontId="30" fillId="0" borderId="22" xfId="0" applyFont="1" applyBorder="1" applyAlignment="1">
      <alignment horizontal="left" vertical="justify"/>
    </xf>
    <xf numFmtId="0" fontId="27" fillId="0" borderId="0" xfId="54" applyFont="1" applyFill="1" applyBorder="1" applyAlignment="1">
      <alignment horizontal="left" vertical="top" wrapText="1"/>
      <protection/>
    </xf>
    <xf numFmtId="4" fontId="29" fillId="0" borderId="23" xfId="61" applyNumberFormat="1" applyFont="1" applyFill="1" applyBorder="1" applyAlignment="1">
      <alignment horizontal="center"/>
      <protection/>
    </xf>
    <xf numFmtId="4" fontId="29" fillId="0" borderId="24" xfId="61" applyNumberFormat="1" applyFont="1" applyFill="1" applyBorder="1" applyAlignment="1">
      <alignment horizontal="center"/>
      <protection/>
    </xf>
    <xf numFmtId="4" fontId="29" fillId="0" borderId="25" xfId="61" applyNumberFormat="1" applyFont="1" applyFill="1" applyBorder="1" applyAlignment="1">
      <alignment horizontal="center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4" fontId="29" fillId="0" borderId="23" xfId="54" applyNumberFormat="1" applyFont="1" applyFill="1" applyBorder="1" applyAlignment="1">
      <alignment horizontal="center" vertical="justify" wrapText="1"/>
      <protection/>
    </xf>
    <xf numFmtId="0" fontId="29" fillId="0" borderId="24" xfId="54" applyFont="1" applyFill="1" applyBorder="1" applyAlignment="1">
      <alignment horizontal="center" vertical="justify" wrapText="1"/>
      <protection/>
    </xf>
    <xf numFmtId="0" fontId="29" fillId="0" borderId="25" xfId="54" applyFont="1" applyFill="1" applyBorder="1" applyAlignment="1">
      <alignment horizontal="center" vertical="justify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7" fillId="0" borderId="26" xfId="54" applyFont="1" applyFill="1" applyBorder="1" applyAlignment="1">
      <alignment horizontal="left" vertical="top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4" fontId="28" fillId="0" borderId="27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0" fontId="27" fillId="0" borderId="0" xfId="54" applyFont="1" applyBorder="1" applyAlignment="1">
      <alignment horizontal="left" vertical="top" wrapText="1"/>
      <protection/>
    </xf>
    <xf numFmtId="4" fontId="28" fillId="0" borderId="28" xfId="54" applyNumberFormat="1" applyFont="1" applyFill="1" applyBorder="1" applyAlignment="1">
      <alignment horizontal="center" vertical="justify"/>
      <protection/>
    </xf>
    <xf numFmtId="0" fontId="28" fillId="0" borderId="29" xfId="54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center" wrapText="1"/>
      <protection/>
    </xf>
    <xf numFmtId="0" fontId="28" fillId="0" borderId="29" xfId="54" applyFont="1" applyFill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28" xfId="54" applyNumberFormat="1" applyFont="1" applyFill="1" applyBorder="1" applyAlignment="1">
      <alignment horizontal="left" vertical="top" wrapText="1"/>
      <protection/>
    </xf>
    <xf numFmtId="4" fontId="28" fillId="0" borderId="31" xfId="54" applyNumberFormat="1" applyFont="1" applyFill="1" applyBorder="1" applyAlignment="1">
      <alignment horizontal="left" vertical="top" wrapText="1"/>
      <protection/>
    </xf>
    <xf numFmtId="4" fontId="28" fillId="0" borderId="29" xfId="54" applyNumberFormat="1" applyFont="1" applyFill="1" applyBorder="1" applyAlignment="1">
      <alignment horizontal="left" vertical="top" wrapText="1"/>
      <protection/>
    </xf>
    <xf numFmtId="4" fontId="28" fillId="0" borderId="32" xfId="54" applyNumberFormat="1" applyFont="1" applyFill="1" applyBorder="1" applyAlignment="1">
      <alignment horizontal="center" vertical="top" wrapText="1"/>
      <protection/>
    </xf>
    <xf numFmtId="4" fontId="28" fillId="0" borderId="26" xfId="54" applyNumberFormat="1" applyFont="1" applyFill="1" applyBorder="1" applyAlignment="1">
      <alignment horizontal="center" vertical="top" wrapText="1"/>
      <protection/>
    </xf>
    <xf numFmtId="4" fontId="28" fillId="0" borderId="33" xfId="54" applyNumberFormat="1" applyFont="1" applyFill="1" applyBorder="1" applyAlignment="1">
      <alignment horizontal="center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0" fontId="28" fillId="0" borderId="37" xfId="54" applyFont="1" applyFill="1" applyBorder="1" applyAlignment="1">
      <alignment horizontal="center" vertical="center" wrapText="1"/>
      <protection/>
    </xf>
    <xf numFmtId="0" fontId="28" fillId="0" borderId="38" xfId="54" applyFont="1" applyFill="1" applyBorder="1" applyAlignment="1">
      <alignment horizontal="center" vertical="center" wrapText="1"/>
      <protection/>
    </xf>
    <xf numFmtId="0" fontId="28" fillId="0" borderId="39" xfId="54" applyFont="1" applyFill="1" applyBorder="1" applyAlignment="1">
      <alignment horizontal="center" vertical="center" wrapText="1"/>
      <protection/>
    </xf>
    <xf numFmtId="4" fontId="28" fillId="0" borderId="21" xfId="54" applyNumberFormat="1" applyFont="1" applyFill="1" applyBorder="1" applyAlignment="1">
      <alignment horizontal="left" vertical="top" wrapText="1"/>
      <protection/>
    </xf>
    <xf numFmtId="4" fontId="28" fillId="0" borderId="22" xfId="54" applyNumberFormat="1" applyFont="1" applyFill="1" applyBorder="1" applyAlignment="1">
      <alignment horizontal="left" vertical="top" wrapText="1"/>
      <protection/>
    </xf>
    <xf numFmtId="4" fontId="28" fillId="0" borderId="40" xfId="54" applyNumberFormat="1" applyFont="1" applyFill="1" applyBorder="1" applyAlignment="1">
      <alignment horizontal="left" vertical="top" wrapText="1"/>
      <protection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41" xfId="0" applyFont="1" applyBorder="1" applyAlignment="1">
      <alignment horizontal="left" vertical="justify"/>
    </xf>
    <xf numFmtId="0" fontId="28" fillId="0" borderId="42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4" fontId="28" fillId="0" borderId="41" xfId="54" applyNumberFormat="1" applyFont="1" applyFill="1" applyBorder="1" applyAlignment="1">
      <alignment horizontal="center" vertical="top" wrapText="1"/>
      <protection/>
    </xf>
    <xf numFmtId="4" fontId="28" fillId="0" borderId="22" xfId="54" applyNumberFormat="1" applyFont="1" applyFill="1" applyBorder="1" applyAlignment="1">
      <alignment horizontal="center" vertical="top" wrapText="1"/>
      <protection/>
    </xf>
    <xf numFmtId="4" fontId="28" fillId="0" borderId="43" xfId="54" applyNumberFormat="1" applyFont="1" applyFill="1" applyBorder="1" applyAlignment="1">
      <alignment horizontal="center" vertical="top" wrapText="1"/>
      <protection/>
    </xf>
    <xf numFmtId="4" fontId="28" fillId="0" borderId="30" xfId="54" applyNumberFormat="1" applyFont="1" applyFill="1" applyBorder="1" applyAlignment="1">
      <alignment horizontal="center" vertical="top" wrapText="1"/>
      <protection/>
    </xf>
    <xf numFmtId="4" fontId="28" fillId="0" borderId="31" xfId="54" applyNumberFormat="1" applyFont="1" applyFill="1" applyBorder="1" applyAlignment="1">
      <alignment horizontal="center" vertical="top" wrapText="1"/>
      <protection/>
    </xf>
    <xf numFmtId="4" fontId="28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7" fillId="0" borderId="26" xfId="54" applyFont="1" applyFill="1" applyBorder="1" applyAlignment="1">
      <alignment horizontal="left" vertical="center" wrapText="1"/>
      <protection/>
    </xf>
    <xf numFmtId="0" fontId="30" fillId="0" borderId="28" xfId="0" applyFont="1" applyBorder="1" applyAlignment="1">
      <alignment horizontal="left" vertical="justify"/>
    </xf>
    <xf numFmtId="0" fontId="30" fillId="0" borderId="31" xfId="0" applyFont="1" applyBorder="1" applyAlignment="1">
      <alignment horizontal="left" vertical="justify"/>
    </xf>
    <xf numFmtId="187" fontId="30" fillId="0" borderId="27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30" fillId="0" borderId="21" xfId="0" applyFont="1" applyBorder="1" applyAlignment="1">
      <alignment horizontal="left" vertical="justify" wrapText="1"/>
    </xf>
    <xf numFmtId="0" fontId="30" fillId="0" borderId="22" xfId="0" applyFont="1" applyBorder="1" applyAlignment="1">
      <alignment horizontal="left" vertical="justify" wrapText="1"/>
    </xf>
    <xf numFmtId="0" fontId="30" fillId="0" borderId="43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ль прогноз"/>
    </sheetNames>
    <sheetDataSet>
      <sheetData sheetId="12">
        <row r="10">
          <cell r="I10">
            <v>1382.940936889306</v>
          </cell>
          <cell r="J10">
            <v>283347.2787732741</v>
          </cell>
          <cell r="K10">
            <v>0.00102085351</v>
          </cell>
          <cell r="M10">
            <v>3184.5959357673705</v>
          </cell>
        </row>
        <row r="11">
          <cell r="M11">
            <v>3873.965935767371</v>
          </cell>
        </row>
        <row r="12">
          <cell r="M12">
            <v>4056.1959357673704</v>
          </cell>
        </row>
        <row r="13">
          <cell r="M13">
            <v>4533.85593576737</v>
          </cell>
        </row>
        <row r="15">
          <cell r="M15">
            <v>3161.7119198090422</v>
          </cell>
        </row>
        <row r="16">
          <cell r="M16">
            <v>3851.081919809042</v>
          </cell>
        </row>
        <row r="17">
          <cell r="M17">
            <v>4033.3119198090417</v>
          </cell>
        </row>
        <row r="18">
          <cell r="M18">
            <v>4510.9719198090415</v>
          </cell>
        </row>
        <row r="20">
          <cell r="M20">
            <v>3079.528453802175</v>
          </cell>
        </row>
        <row r="21">
          <cell r="M21">
            <v>3768.898453802175</v>
          </cell>
        </row>
        <row r="22">
          <cell r="M22">
            <v>3951.1284538021755</v>
          </cell>
        </row>
        <row r="23">
          <cell r="M23">
            <v>4428.788453802175</v>
          </cell>
        </row>
        <row r="25">
          <cell r="M25">
            <v>3006.697585621756</v>
          </cell>
        </row>
        <row r="26">
          <cell r="M26">
            <v>3696.067585621756</v>
          </cell>
        </row>
        <row r="27">
          <cell r="M27">
            <v>3878.2975856217554</v>
          </cell>
        </row>
        <row r="28">
          <cell r="M28">
            <v>4355.957585621755</v>
          </cell>
        </row>
        <row r="31">
          <cell r="M31">
            <v>1955.6159357673707</v>
          </cell>
        </row>
        <row r="46">
          <cell r="M46">
            <v>1932.7319198090422</v>
          </cell>
        </row>
        <row r="48">
          <cell r="M48">
            <v>1850.5484538021753</v>
          </cell>
        </row>
        <row r="50">
          <cell r="M50">
            <v>1777.717585621756</v>
          </cell>
        </row>
        <row r="52">
          <cell r="M52">
            <v>1877.5880009739515</v>
          </cell>
        </row>
        <row r="55">
          <cell r="M55">
            <v>2904.0180009739515</v>
          </cell>
        </row>
        <row r="56">
          <cell r="M56">
            <v>3593.3880009739514</v>
          </cell>
        </row>
        <row r="57">
          <cell r="M57">
            <v>3775.618000973951</v>
          </cell>
        </row>
        <row r="58">
          <cell r="M58">
            <v>4253.278000973951</v>
          </cell>
        </row>
        <row r="68">
          <cell r="M68">
            <v>5220.832953824208</v>
          </cell>
        </row>
        <row r="69">
          <cell r="M69">
            <v>3331.3009756969514</v>
          </cell>
        </row>
        <row r="70">
          <cell r="M70">
            <v>2846.8055966899624</v>
          </cell>
        </row>
        <row r="72">
          <cell r="M72">
            <v>5910.202953824208</v>
          </cell>
        </row>
        <row r="73">
          <cell r="M73">
            <v>4020.6709756969512</v>
          </cell>
        </row>
        <row r="74">
          <cell r="M74">
            <v>3536.1755966899627</v>
          </cell>
        </row>
        <row r="76">
          <cell r="M76">
            <v>6092.432953824207</v>
          </cell>
        </row>
        <row r="77">
          <cell r="M77">
            <v>4202.900975696952</v>
          </cell>
        </row>
        <row r="78">
          <cell r="M78">
            <v>3718.4055966899623</v>
          </cell>
        </row>
        <row r="80">
          <cell r="M80">
            <v>6570.092953824207</v>
          </cell>
        </row>
        <row r="81">
          <cell r="M81">
            <v>4680.560975696952</v>
          </cell>
        </row>
        <row r="82">
          <cell r="M82">
            <v>4196.065596689962</v>
          </cell>
        </row>
        <row r="85">
          <cell r="M85">
            <v>5174.086853422522</v>
          </cell>
        </row>
        <row r="86">
          <cell r="M86">
            <v>3306.6977649592222</v>
          </cell>
        </row>
        <row r="87">
          <cell r="M87">
            <v>2827.880049968632</v>
          </cell>
        </row>
        <row r="89">
          <cell r="M89">
            <v>5863.456853422522</v>
          </cell>
        </row>
        <row r="90">
          <cell r="M90">
            <v>3996.067764959222</v>
          </cell>
        </row>
        <row r="91">
          <cell r="M91">
            <v>3517.250049968632</v>
          </cell>
        </row>
        <row r="93">
          <cell r="M93">
            <v>6045.686853422522</v>
          </cell>
        </row>
        <row r="94">
          <cell r="M94">
            <v>4178.297764959222</v>
          </cell>
        </row>
        <row r="95">
          <cell r="M95">
            <v>3699.4800499686326</v>
          </cell>
        </row>
        <row r="97">
          <cell r="M97">
            <v>6523.346853422522</v>
          </cell>
        </row>
        <row r="98">
          <cell r="M98">
            <v>4655.957764959222</v>
          </cell>
        </row>
        <row r="99">
          <cell r="M99">
            <v>4177.140049968632</v>
          </cell>
        </row>
        <row r="102">
          <cell r="M102">
            <v>5006.207379806035</v>
          </cell>
        </row>
        <row r="103">
          <cell r="M103">
            <v>3218.3401472663336</v>
          </cell>
        </row>
        <row r="104">
          <cell r="M104">
            <v>2759.9126517433333</v>
          </cell>
        </row>
        <row r="106">
          <cell r="M106">
            <v>5695.5773798060345</v>
          </cell>
        </row>
        <row r="107">
          <cell r="M107">
            <v>3907.7101472663335</v>
          </cell>
        </row>
        <row r="108">
          <cell r="M108">
            <v>3449.282651743333</v>
          </cell>
        </row>
        <row r="110">
          <cell r="M110">
            <v>5877.807379806034</v>
          </cell>
        </row>
        <row r="111">
          <cell r="M111">
            <v>4089.9401472663335</v>
          </cell>
        </row>
        <row r="112">
          <cell r="M112">
            <v>3631.5126517433337</v>
          </cell>
        </row>
        <row r="114">
          <cell r="M114">
            <v>6355.467379806034</v>
          </cell>
        </row>
        <row r="115">
          <cell r="M115">
            <v>4567.600147266334</v>
          </cell>
        </row>
        <row r="116">
          <cell r="M116">
            <v>4109.1726517433335</v>
          </cell>
        </row>
        <row r="119">
          <cell r="M119">
            <v>4857.432834179801</v>
          </cell>
        </row>
        <row r="120">
          <cell r="M120">
            <v>3140.0377548314736</v>
          </cell>
        </row>
        <row r="121">
          <cell r="M121">
            <v>2699.6800421780567</v>
          </cell>
        </row>
        <row r="123">
          <cell r="M123">
            <v>5546.8028341798</v>
          </cell>
        </row>
        <row r="124">
          <cell r="M124">
            <v>3829.4077548314735</v>
          </cell>
        </row>
        <row r="125">
          <cell r="M125">
            <v>3389.0500421780566</v>
          </cell>
        </row>
        <row r="127">
          <cell r="M127">
            <v>5729.0328341798</v>
          </cell>
        </row>
        <row r="128">
          <cell r="M128">
            <v>4011.637754831474</v>
          </cell>
        </row>
        <row r="129">
          <cell r="M129">
            <v>3571.2800421780566</v>
          </cell>
        </row>
        <row r="131">
          <cell r="M131">
            <v>6206.6928341798</v>
          </cell>
        </row>
        <row r="132">
          <cell r="M132">
            <v>4489.297754831474</v>
          </cell>
        </row>
        <row r="133">
          <cell r="M133">
            <v>4048.9400421780565</v>
          </cell>
        </row>
        <row r="137">
          <cell r="M137">
            <v>330890.11867864174</v>
          </cell>
        </row>
        <row r="142">
          <cell r="M142">
            <v>2846.8055966899624</v>
          </cell>
        </row>
        <row r="143">
          <cell r="M143">
            <v>3536.1755966899627</v>
          </cell>
        </row>
        <row r="144">
          <cell r="M144">
            <v>3718.4055966899623</v>
          </cell>
        </row>
        <row r="145">
          <cell r="M145">
            <v>4196.065596689962</v>
          </cell>
        </row>
        <row r="148">
          <cell r="M148">
            <v>327012.5111686295</v>
          </cell>
        </row>
        <row r="153">
          <cell r="M153">
            <v>2827.880049968632</v>
          </cell>
        </row>
        <row r="154">
          <cell r="M154">
            <v>3517.250049968632</v>
          </cell>
        </row>
        <row r="155">
          <cell r="M155">
            <v>3699.4800499686326</v>
          </cell>
        </row>
        <row r="156">
          <cell r="M156">
            <v>4177.140049968632</v>
          </cell>
        </row>
        <row r="159">
          <cell r="M159">
            <v>313086.8424587594</v>
          </cell>
        </row>
        <row r="164">
          <cell r="M164">
            <v>2759.9126517433333</v>
          </cell>
        </row>
        <row r="165">
          <cell r="M165">
            <v>3449.282651743333</v>
          </cell>
        </row>
        <row r="166">
          <cell r="M166">
            <v>3631.5126517433337</v>
          </cell>
        </row>
        <row r="167">
          <cell r="M167">
            <v>4109.1726517433335</v>
          </cell>
        </row>
        <row r="170">
          <cell r="M170">
            <v>300745.93507906824</v>
          </cell>
        </row>
        <row r="175">
          <cell r="M175">
            <v>2699.6800421780567</v>
          </cell>
        </row>
        <row r="176">
          <cell r="M176">
            <v>3389.0500421780566</v>
          </cell>
        </row>
        <row r="177">
          <cell r="M177">
            <v>3571.2800421780566</v>
          </cell>
        </row>
        <row r="178">
          <cell r="M178">
            <v>4048.9400421780565</v>
          </cell>
        </row>
        <row r="182">
          <cell r="M182">
            <v>330890.11867864174</v>
          </cell>
        </row>
        <row r="184">
          <cell r="M184">
            <v>640546.45</v>
          </cell>
        </row>
        <row r="185">
          <cell r="M185">
            <v>373902.06</v>
          </cell>
        </row>
        <row r="186">
          <cell r="M186">
            <v>497207.89</v>
          </cell>
        </row>
        <row r="187">
          <cell r="M187">
            <v>641838.05</v>
          </cell>
        </row>
        <row r="189">
          <cell r="M189">
            <v>1787.1455966899625</v>
          </cell>
        </row>
        <row r="190">
          <cell r="M190">
            <v>1889.9955966899624</v>
          </cell>
        </row>
        <row r="191">
          <cell r="M191">
            <v>1967.5855966899626</v>
          </cell>
        </row>
        <row r="192">
          <cell r="M192">
            <v>2424.9555966899625</v>
          </cell>
        </row>
        <row r="195">
          <cell r="M195">
            <v>327012.5111686295</v>
          </cell>
        </row>
        <row r="197">
          <cell r="M197">
            <v>640546.45</v>
          </cell>
        </row>
        <row r="198">
          <cell r="M198">
            <v>373902.06</v>
          </cell>
        </row>
        <row r="199">
          <cell r="M199">
            <v>497207.89</v>
          </cell>
        </row>
        <row r="200">
          <cell r="M200">
            <v>641838.05</v>
          </cell>
        </row>
        <row r="202">
          <cell r="M202">
            <v>1768.2200499686323</v>
          </cell>
        </row>
        <row r="203">
          <cell r="M203">
            <v>1871.0700499686325</v>
          </cell>
        </row>
        <row r="204">
          <cell r="M204">
            <v>1948.6600499686324</v>
          </cell>
        </row>
        <row r="205">
          <cell r="M205">
            <v>2406.0300499686323</v>
          </cell>
        </row>
        <row r="208">
          <cell r="M208">
            <v>313086.8424587594</v>
          </cell>
        </row>
        <row r="210">
          <cell r="M210">
            <v>640546.45</v>
          </cell>
        </row>
        <row r="211">
          <cell r="M211">
            <v>373902.06</v>
          </cell>
        </row>
        <row r="212">
          <cell r="M212">
            <v>497207.89</v>
          </cell>
        </row>
        <row r="213">
          <cell r="M213">
            <v>641838.05</v>
          </cell>
        </row>
        <row r="215">
          <cell r="M215">
            <v>1700.2526517433337</v>
          </cell>
        </row>
        <row r="216">
          <cell r="M216">
            <v>1803.1026517433338</v>
          </cell>
        </row>
        <row r="217">
          <cell r="M217">
            <v>1880.6926517433337</v>
          </cell>
        </row>
        <row r="218">
          <cell r="M218">
            <v>2338.062651743334</v>
          </cell>
        </row>
        <row r="221">
          <cell r="M221">
            <v>300745.93507906824</v>
          </cell>
        </row>
        <row r="223">
          <cell r="M223">
            <v>640546.45</v>
          </cell>
        </row>
        <row r="224">
          <cell r="M224">
            <v>373902.06</v>
          </cell>
        </row>
        <row r="225">
          <cell r="M225">
            <v>497207.89</v>
          </cell>
        </row>
        <row r="226">
          <cell r="M226">
            <v>641838.05</v>
          </cell>
        </row>
        <row r="228">
          <cell r="M228">
            <v>1640.0200421780569</v>
          </cell>
        </row>
        <row r="229">
          <cell r="M229">
            <v>1742.8700421780568</v>
          </cell>
        </row>
        <row r="230">
          <cell r="M230">
            <v>1820.460042178057</v>
          </cell>
        </row>
        <row r="231">
          <cell r="M231">
            <v>2277.830042178057</v>
          </cell>
        </row>
        <row r="235">
          <cell r="M235">
            <v>330890.11867864174</v>
          </cell>
        </row>
        <row r="237">
          <cell r="M237">
            <v>640546.45</v>
          </cell>
        </row>
        <row r="239">
          <cell r="M239">
            <v>1617.8255966899626</v>
          </cell>
        </row>
        <row r="242">
          <cell r="M242">
            <v>327012.5111686295</v>
          </cell>
        </row>
        <row r="244">
          <cell r="M244">
            <v>640546.45</v>
          </cell>
        </row>
        <row r="246">
          <cell r="M246">
            <v>1598.9000499686324</v>
          </cell>
        </row>
        <row r="249">
          <cell r="M249">
            <v>313086.8424587594</v>
          </cell>
        </row>
        <row r="251">
          <cell r="M251">
            <v>640546.45</v>
          </cell>
        </row>
        <row r="253">
          <cell r="M253">
            <v>1530.9326517433337</v>
          </cell>
        </row>
        <row r="256">
          <cell r="M256">
            <v>300745.93507906824</v>
          </cell>
        </row>
        <row r="258">
          <cell r="M258">
            <v>640546.45</v>
          </cell>
        </row>
        <row r="260">
          <cell r="M260">
            <v>1470.700042178057</v>
          </cell>
        </row>
        <row r="264">
          <cell r="M264">
            <v>330890.11867864174</v>
          </cell>
        </row>
        <row r="270">
          <cell r="M270">
            <v>1617.8255966899626</v>
          </cell>
        </row>
        <row r="273">
          <cell r="M273">
            <v>327012.5111686295</v>
          </cell>
        </row>
        <row r="275">
          <cell r="M275">
            <v>147681.2</v>
          </cell>
        </row>
        <row r="277">
          <cell r="M277">
            <v>1469.07</v>
          </cell>
        </row>
        <row r="279">
          <cell r="M279">
            <v>1598.9000499686324</v>
          </cell>
        </row>
        <row r="282">
          <cell r="M282">
            <v>313086.8424587594</v>
          </cell>
        </row>
        <row r="284">
          <cell r="M284">
            <v>147681.2</v>
          </cell>
        </row>
        <row r="286">
          <cell r="M286">
            <v>1469.07</v>
          </cell>
        </row>
        <row r="288">
          <cell r="M288">
            <v>1530.9326517433337</v>
          </cell>
        </row>
        <row r="291">
          <cell r="M291">
            <v>300745.93507906824</v>
          </cell>
        </row>
        <row r="293">
          <cell r="M293">
            <v>147681.2</v>
          </cell>
        </row>
        <row r="295">
          <cell r="M295">
            <v>1469.07</v>
          </cell>
        </row>
        <row r="297">
          <cell r="M297">
            <v>1470.700042178057</v>
          </cell>
        </row>
        <row r="431">
          <cell r="I431">
            <v>2.8409999999999997</v>
          </cell>
        </row>
        <row r="432">
          <cell r="D432">
            <v>1228.98</v>
          </cell>
        </row>
        <row r="433">
          <cell r="D433">
            <v>1918.35</v>
          </cell>
        </row>
        <row r="434">
          <cell r="D434">
            <v>2100.58</v>
          </cell>
        </row>
        <row r="435">
          <cell r="D435">
            <v>2578.24</v>
          </cell>
        </row>
        <row r="438">
          <cell r="D438">
            <v>640546.45</v>
          </cell>
          <cell r="E438">
            <v>169.32</v>
          </cell>
          <cell r="H438">
            <v>0.141</v>
          </cell>
          <cell r="I438">
            <v>1.19</v>
          </cell>
        </row>
        <row r="439">
          <cell r="D439">
            <v>373902.06</v>
          </cell>
          <cell r="E439">
            <v>272.17</v>
          </cell>
          <cell r="H439">
            <v>0.1295</v>
          </cell>
        </row>
        <row r="440">
          <cell r="D440">
            <v>497207.89</v>
          </cell>
          <cell r="E440">
            <v>349.76</v>
          </cell>
          <cell r="H440">
            <v>0.0882</v>
          </cell>
        </row>
        <row r="441">
          <cell r="D441">
            <v>641838.05</v>
          </cell>
          <cell r="E441">
            <v>807.13</v>
          </cell>
          <cell r="H441">
            <v>0.0516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3"/>
  <sheetViews>
    <sheetView tabSelected="1" zoomScalePageLayoutView="0" workbookViewId="0" topLeftCell="A1">
      <selection activeCell="D184" sqref="D184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7" t="s">
        <v>50</v>
      </c>
      <c r="B2" s="57"/>
      <c r="C2" s="57"/>
      <c r="D2" s="57"/>
      <c r="E2" s="57"/>
      <c r="F2" s="57"/>
      <c r="G2" s="5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8" t="s">
        <v>0</v>
      </c>
      <c r="B4" s="58"/>
      <c r="C4" s="58"/>
      <c r="D4" s="58"/>
      <c r="E4" s="58"/>
      <c r="F4" s="58"/>
      <c r="G4" s="58"/>
    </row>
    <row r="5" spans="1:7" ht="14.25" customHeight="1">
      <c r="A5" s="59" t="s">
        <v>1</v>
      </c>
      <c r="B5" s="59"/>
      <c r="C5" s="59"/>
      <c r="D5" s="59"/>
      <c r="E5" s="59"/>
      <c r="F5" s="59"/>
      <c r="G5" s="5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5" t="s">
        <v>34</v>
      </c>
      <c r="B7" s="35"/>
      <c r="C7" s="35"/>
      <c r="D7" s="35"/>
      <c r="E7" s="35"/>
      <c r="F7" s="35"/>
      <c r="G7" s="35"/>
    </row>
    <row r="8" spans="1:11" ht="15" customHeight="1" thickBot="1">
      <c r="A8" s="51" t="s">
        <v>2</v>
      </c>
      <c r="B8" s="51"/>
      <c r="C8" s="51"/>
      <c r="D8" s="51"/>
      <c r="E8" s="51"/>
      <c r="F8" s="51"/>
      <c r="G8" s="51"/>
      <c r="H8" s="5"/>
      <c r="I8" s="5"/>
      <c r="J8" s="5"/>
      <c r="K8" s="5"/>
    </row>
    <row r="9" spans="1:7" ht="18.75" customHeight="1">
      <c r="A9" s="43" t="s">
        <v>3</v>
      </c>
      <c r="B9" s="44"/>
      <c r="C9" s="44"/>
      <c r="D9" s="44"/>
      <c r="E9" s="44"/>
      <c r="F9" s="44"/>
      <c r="G9" s="45"/>
    </row>
    <row r="10" spans="1:7" ht="12.75" customHeight="1">
      <c r="A10" s="47" t="s">
        <v>4</v>
      </c>
      <c r="B10" s="39"/>
      <c r="C10" s="39" t="s">
        <v>5</v>
      </c>
      <c r="D10" s="39"/>
      <c r="E10" s="39" t="s">
        <v>6</v>
      </c>
      <c r="F10" s="39"/>
      <c r="G10" s="6" t="s">
        <v>7</v>
      </c>
    </row>
    <row r="11" spans="1:7" ht="15.75" thickBot="1">
      <c r="A11" s="48">
        <f>'[1]Июль прогноз'!$M$10</f>
        <v>3184.5959357673705</v>
      </c>
      <c r="B11" s="49"/>
      <c r="C11" s="50">
        <f>'[1]Июль прогноз'!$M$11</f>
        <v>3873.965935767371</v>
      </c>
      <c r="D11" s="49"/>
      <c r="E11" s="50">
        <f>'[1]Июль прогноз'!$M$12</f>
        <v>4056.1959357673704</v>
      </c>
      <c r="F11" s="49"/>
      <c r="G11" s="7">
        <f>'[1]Июль прогноз'!$M$13</f>
        <v>4533.85593576737</v>
      </c>
    </row>
    <row r="12" spans="1:7" ht="15" thickBot="1">
      <c r="A12" s="51" t="s">
        <v>8</v>
      </c>
      <c r="B12" s="51"/>
      <c r="C12" s="51"/>
      <c r="D12" s="51"/>
      <c r="E12" s="51"/>
      <c r="F12" s="51"/>
      <c r="G12" s="51"/>
    </row>
    <row r="13" spans="1:7" ht="15" customHeight="1">
      <c r="A13" s="43" t="s">
        <v>3</v>
      </c>
      <c r="B13" s="44"/>
      <c r="C13" s="44"/>
      <c r="D13" s="44"/>
      <c r="E13" s="44"/>
      <c r="F13" s="44"/>
      <c r="G13" s="45"/>
    </row>
    <row r="14" spans="1:7" ht="15">
      <c r="A14" s="47" t="s">
        <v>4</v>
      </c>
      <c r="B14" s="39"/>
      <c r="C14" s="39" t="s">
        <v>5</v>
      </c>
      <c r="D14" s="39"/>
      <c r="E14" s="39" t="s">
        <v>6</v>
      </c>
      <c r="F14" s="39"/>
      <c r="G14" s="6" t="s">
        <v>7</v>
      </c>
    </row>
    <row r="15" spans="1:7" ht="15.75" thickBot="1">
      <c r="A15" s="48">
        <f>'[1]Июль прогноз'!$M$15</f>
        <v>3161.7119198090422</v>
      </c>
      <c r="B15" s="49"/>
      <c r="C15" s="50">
        <f>'[1]Июль прогноз'!$M$16</f>
        <v>3851.081919809042</v>
      </c>
      <c r="D15" s="49"/>
      <c r="E15" s="50">
        <f>'[1]Июль прогноз'!$M$17</f>
        <v>4033.3119198090417</v>
      </c>
      <c r="F15" s="49"/>
      <c r="G15" s="7">
        <f>'[1]Июль прогноз'!$M$18</f>
        <v>4510.9719198090415</v>
      </c>
    </row>
    <row r="16" spans="1:7" ht="15" thickBot="1">
      <c r="A16" s="51" t="s">
        <v>9</v>
      </c>
      <c r="B16" s="51"/>
      <c r="C16" s="51"/>
      <c r="D16" s="51"/>
      <c r="E16" s="51"/>
      <c r="F16" s="51"/>
      <c r="G16" s="51"/>
    </row>
    <row r="17" spans="1:7" ht="15" customHeight="1">
      <c r="A17" s="87" t="s">
        <v>3</v>
      </c>
      <c r="B17" s="70"/>
      <c r="C17" s="70"/>
      <c r="D17" s="70"/>
      <c r="E17" s="70"/>
      <c r="F17" s="70"/>
      <c r="G17" s="71"/>
    </row>
    <row r="18" spans="1:7" ht="15" customHeight="1">
      <c r="A18" s="47" t="s">
        <v>4</v>
      </c>
      <c r="B18" s="39"/>
      <c r="C18" s="39" t="s">
        <v>5</v>
      </c>
      <c r="D18" s="39"/>
      <c r="E18" s="39" t="s">
        <v>6</v>
      </c>
      <c r="F18" s="39"/>
      <c r="G18" s="6" t="s">
        <v>7</v>
      </c>
    </row>
    <row r="19" spans="1:7" ht="14.25" customHeight="1" thickBot="1">
      <c r="A19" s="48">
        <f>'[1]Июль прогноз'!$M$20</f>
        <v>3079.528453802175</v>
      </c>
      <c r="B19" s="49"/>
      <c r="C19" s="50">
        <f>'[1]Июль прогноз'!$M$21</f>
        <v>3768.898453802175</v>
      </c>
      <c r="D19" s="49"/>
      <c r="E19" s="50">
        <f>'[1]Июль прогноз'!$M$22</f>
        <v>3951.1284538021755</v>
      </c>
      <c r="F19" s="49"/>
      <c r="G19" s="7">
        <f>'[1]Июль прогноз'!$M$23</f>
        <v>4428.788453802175</v>
      </c>
    </row>
    <row r="20" spans="1:7" ht="15" thickBot="1">
      <c r="A20" s="51" t="s">
        <v>10</v>
      </c>
      <c r="B20" s="51"/>
      <c r="C20" s="51"/>
      <c r="D20" s="51"/>
      <c r="E20" s="51"/>
      <c r="F20" s="51"/>
      <c r="G20" s="51"/>
    </row>
    <row r="21" spans="1:7" ht="15" customHeight="1">
      <c r="A21" s="87" t="s">
        <v>3</v>
      </c>
      <c r="B21" s="70"/>
      <c r="C21" s="70"/>
      <c r="D21" s="70"/>
      <c r="E21" s="70"/>
      <c r="F21" s="70"/>
      <c r="G21" s="71"/>
    </row>
    <row r="22" spans="1:7" ht="15" customHeight="1">
      <c r="A22" s="47" t="s">
        <v>4</v>
      </c>
      <c r="B22" s="39"/>
      <c r="C22" s="39" t="s">
        <v>5</v>
      </c>
      <c r="D22" s="39"/>
      <c r="E22" s="39" t="s">
        <v>6</v>
      </c>
      <c r="F22" s="39"/>
      <c r="G22" s="6" t="s">
        <v>7</v>
      </c>
    </row>
    <row r="23" spans="1:7" ht="15" customHeight="1" thickBot="1">
      <c r="A23" s="48">
        <f>'[1]Июль прогноз'!$M$25</f>
        <v>3006.697585621756</v>
      </c>
      <c r="B23" s="49"/>
      <c r="C23" s="50">
        <f>'[1]Июль прогноз'!$M$26</f>
        <v>3696.067585621756</v>
      </c>
      <c r="D23" s="49"/>
      <c r="E23" s="50">
        <f>'[1]Июль прогноз'!$M$27</f>
        <v>3878.2975856217554</v>
      </c>
      <c r="F23" s="49"/>
      <c r="G23" s="7">
        <f>'[1]Июль прогноз'!$M$28</f>
        <v>4355.957585621755</v>
      </c>
    </row>
    <row r="24" spans="1:8" ht="27.75" customHeight="1">
      <c r="A24" s="35" t="s">
        <v>35</v>
      </c>
      <c r="B24" s="35"/>
      <c r="C24" s="35"/>
      <c r="D24" s="35"/>
      <c r="E24" s="35"/>
      <c r="F24" s="35"/>
      <c r="G24" s="35"/>
      <c r="H24" s="5"/>
    </row>
    <row r="25" spans="1:8" ht="13.5" customHeight="1" thickBot="1">
      <c r="A25" s="51" t="s">
        <v>2</v>
      </c>
      <c r="B25" s="51"/>
      <c r="C25" s="51"/>
      <c r="D25" s="51"/>
      <c r="E25" s="51"/>
      <c r="F25" s="51"/>
      <c r="G25" s="51"/>
      <c r="H25" s="5"/>
    </row>
    <row r="26" spans="1:7" ht="13.5" customHeight="1" thickBot="1">
      <c r="A26" s="36">
        <f>'[1]Июль прогноз'!$M$31</f>
        <v>1955.6159357673707</v>
      </c>
      <c r="B26" s="37"/>
      <c r="C26" s="37"/>
      <c r="D26" s="37"/>
      <c r="E26" s="37"/>
      <c r="F26" s="37"/>
      <c r="G26" s="38"/>
    </row>
    <row r="27" spans="1:7" ht="15" customHeight="1" thickBot="1">
      <c r="A27" s="51" t="s">
        <v>8</v>
      </c>
      <c r="B27" s="51"/>
      <c r="C27" s="51"/>
      <c r="D27" s="51"/>
      <c r="E27" s="51"/>
      <c r="F27" s="51"/>
      <c r="G27" s="51"/>
    </row>
    <row r="28" spans="1:7" ht="15.75" thickBot="1">
      <c r="A28" s="36">
        <f>'[1]Июль прогноз'!$M$46</f>
        <v>1932.7319198090422</v>
      </c>
      <c r="B28" s="37"/>
      <c r="C28" s="37"/>
      <c r="D28" s="37"/>
      <c r="E28" s="37"/>
      <c r="F28" s="37"/>
      <c r="G28" s="38"/>
    </row>
    <row r="29" spans="1:7" ht="15" thickBot="1">
      <c r="A29" s="51" t="s">
        <v>9</v>
      </c>
      <c r="B29" s="51"/>
      <c r="C29" s="51"/>
      <c r="D29" s="51"/>
      <c r="E29" s="51"/>
      <c r="F29" s="51"/>
      <c r="G29" s="51"/>
    </row>
    <row r="30" spans="1:7" ht="15.75" thickBot="1">
      <c r="A30" s="36">
        <f>'[1]Июль прогноз'!$M$48</f>
        <v>1850.5484538021753</v>
      </c>
      <c r="B30" s="37"/>
      <c r="C30" s="37"/>
      <c r="D30" s="37"/>
      <c r="E30" s="37"/>
      <c r="F30" s="37"/>
      <c r="G30" s="38"/>
    </row>
    <row r="31" spans="1:7" ht="15" thickBot="1">
      <c r="A31" s="51" t="s">
        <v>10</v>
      </c>
      <c r="B31" s="51"/>
      <c r="C31" s="51"/>
      <c r="D31" s="51"/>
      <c r="E31" s="51"/>
      <c r="F31" s="51"/>
      <c r="G31" s="51"/>
    </row>
    <row r="32" spans="1:7" ht="15.75" thickBot="1">
      <c r="A32" s="36">
        <f>'[1]Июль прогноз'!$M$50</f>
        <v>1777.717585621756</v>
      </c>
      <c r="B32" s="37"/>
      <c r="C32" s="37"/>
      <c r="D32" s="37"/>
      <c r="E32" s="37"/>
      <c r="F32" s="37"/>
      <c r="G32" s="38"/>
    </row>
    <row r="33" spans="1:7" ht="43.5" customHeight="1" thickBot="1">
      <c r="A33" s="35" t="s">
        <v>36</v>
      </c>
      <c r="B33" s="35"/>
      <c r="C33" s="35"/>
      <c r="D33" s="35"/>
      <c r="E33" s="35"/>
      <c r="F33" s="35"/>
      <c r="G33" s="35"/>
    </row>
    <row r="34" spans="1:7" ht="15.75" customHeight="1" thickBot="1">
      <c r="A34" s="40">
        <f>'[1]Июль прогноз'!$M$52</f>
        <v>1877.5880009739515</v>
      </c>
      <c r="B34" s="41"/>
      <c r="C34" s="41"/>
      <c r="D34" s="41"/>
      <c r="E34" s="41"/>
      <c r="F34" s="41"/>
      <c r="G34" s="42"/>
    </row>
    <row r="35" spans="1:9" s="9" customFormat="1" ht="27.75" customHeight="1" thickBot="1">
      <c r="A35" s="46" t="s">
        <v>37</v>
      </c>
      <c r="B35" s="46"/>
      <c r="C35" s="46"/>
      <c r="D35" s="46"/>
      <c r="E35" s="46"/>
      <c r="F35" s="46"/>
      <c r="G35" s="46"/>
      <c r="H35" s="8"/>
      <c r="I35" s="8"/>
    </row>
    <row r="36" spans="1:7" ht="18.75" customHeight="1">
      <c r="A36" s="43" t="s">
        <v>3</v>
      </c>
      <c r="B36" s="44"/>
      <c r="C36" s="44"/>
      <c r="D36" s="44"/>
      <c r="E36" s="44"/>
      <c r="F36" s="44"/>
      <c r="G36" s="45"/>
    </row>
    <row r="37" spans="1:7" ht="12.75" customHeight="1">
      <c r="A37" s="47" t="s">
        <v>4</v>
      </c>
      <c r="B37" s="39"/>
      <c r="C37" s="39" t="s">
        <v>5</v>
      </c>
      <c r="D37" s="39"/>
      <c r="E37" s="39" t="s">
        <v>6</v>
      </c>
      <c r="F37" s="39"/>
      <c r="G37" s="6" t="s">
        <v>7</v>
      </c>
    </row>
    <row r="38" spans="1:7" ht="15.75" thickBot="1">
      <c r="A38" s="52">
        <f>'[1]Июль прогноз'!$M$55</f>
        <v>2904.0180009739515</v>
      </c>
      <c r="B38" s="53"/>
      <c r="C38" s="54">
        <f>'[1]Июль прогноз'!$M$56</f>
        <v>3593.3880009739514</v>
      </c>
      <c r="D38" s="53"/>
      <c r="E38" s="55">
        <f>'[1]Июль прогноз'!$M$57</f>
        <v>3775.618000973951</v>
      </c>
      <c r="F38" s="56"/>
      <c r="G38" s="7">
        <f>'[1]Июль прогноз'!$M$58</f>
        <v>4253.278000973951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58" t="s">
        <v>11</v>
      </c>
      <c r="B40" s="58"/>
      <c r="C40" s="58"/>
      <c r="D40" s="58"/>
      <c r="E40" s="58"/>
      <c r="F40" s="58"/>
      <c r="G40" s="58"/>
    </row>
    <row r="41" spans="1:7" ht="18" customHeight="1">
      <c r="A41" s="59" t="s">
        <v>12</v>
      </c>
      <c r="B41" s="59"/>
      <c r="C41" s="59"/>
      <c r="D41" s="59"/>
      <c r="E41" s="59"/>
      <c r="F41" s="59"/>
      <c r="G41" s="59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35" t="s">
        <v>38</v>
      </c>
      <c r="B43" s="35"/>
      <c r="C43" s="35"/>
      <c r="D43" s="35"/>
      <c r="E43" s="35"/>
      <c r="F43" s="35"/>
      <c r="G43" s="35"/>
    </row>
    <row r="44" spans="1:11" ht="15" customHeight="1" thickBot="1">
      <c r="A44" s="51" t="s">
        <v>2</v>
      </c>
      <c r="B44" s="51"/>
      <c r="C44" s="51"/>
      <c r="D44" s="51"/>
      <c r="E44" s="51"/>
      <c r="F44" s="51"/>
      <c r="G44" s="51"/>
      <c r="H44" s="5"/>
      <c r="I44" s="5"/>
      <c r="J44" s="5"/>
      <c r="K44" s="5"/>
    </row>
    <row r="45" spans="1:7" ht="15">
      <c r="A45" s="63" t="s">
        <v>13</v>
      </c>
      <c r="B45" s="64"/>
      <c r="C45" s="65"/>
      <c r="D45" s="69" t="s">
        <v>3</v>
      </c>
      <c r="E45" s="70"/>
      <c r="F45" s="70"/>
      <c r="G45" s="71"/>
    </row>
    <row r="46" spans="1:7" ht="15">
      <c r="A46" s="66"/>
      <c r="B46" s="67"/>
      <c r="C46" s="68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72" t="s">
        <v>14</v>
      </c>
      <c r="B47" s="73"/>
      <c r="C47" s="74"/>
      <c r="D47" s="14">
        <f>'[1]Июль прогноз'!$M$68</f>
        <v>5220.832953824208</v>
      </c>
      <c r="E47" s="14">
        <f>'[1]Июль прогноз'!$M$72</f>
        <v>5910.202953824208</v>
      </c>
      <c r="F47" s="14">
        <f>'[1]Июль прогноз'!$M$76</f>
        <v>6092.432953824207</v>
      </c>
      <c r="G47" s="15">
        <f>'[1]Июль прогноз'!$M$80</f>
        <v>6570.092953824207</v>
      </c>
    </row>
    <row r="48" spans="1:7" ht="15">
      <c r="A48" s="72" t="s">
        <v>15</v>
      </c>
      <c r="B48" s="73"/>
      <c r="C48" s="74"/>
      <c r="D48" s="14">
        <f>'[1]Июль прогноз'!$M$69</f>
        <v>3331.3009756969514</v>
      </c>
      <c r="E48" s="14">
        <f>'[1]Июль прогноз'!$M$73</f>
        <v>4020.6709756969512</v>
      </c>
      <c r="F48" s="14">
        <f>'[1]Июль прогноз'!$M$77</f>
        <v>4202.900975696952</v>
      </c>
      <c r="G48" s="15">
        <f>'[1]Июль прогноз'!$M$81</f>
        <v>4680.560975696952</v>
      </c>
    </row>
    <row r="49" spans="1:7" ht="15.75" thickBot="1">
      <c r="A49" s="60" t="s">
        <v>16</v>
      </c>
      <c r="B49" s="61"/>
      <c r="C49" s="62"/>
      <c r="D49" s="16">
        <f>'[1]Июль прогноз'!$M$70</f>
        <v>2846.8055966899624</v>
      </c>
      <c r="E49" s="16">
        <f>'[1]Июль прогноз'!$M$74</f>
        <v>3536.1755966899627</v>
      </c>
      <c r="F49" s="16">
        <f>'[1]Июль прогноз'!$M$78</f>
        <v>3718.4055966899623</v>
      </c>
      <c r="G49" s="17">
        <f>'[1]Июль прогноз'!$M$82</f>
        <v>4196.065596689962</v>
      </c>
    </row>
    <row r="50" spans="1:7" ht="15" thickBot="1">
      <c r="A50" s="51" t="s">
        <v>8</v>
      </c>
      <c r="B50" s="51"/>
      <c r="C50" s="51"/>
      <c r="D50" s="51"/>
      <c r="E50" s="51"/>
      <c r="F50" s="51"/>
      <c r="G50" s="51"/>
    </row>
    <row r="51" spans="1:7" ht="15">
      <c r="A51" s="63" t="s">
        <v>13</v>
      </c>
      <c r="B51" s="64"/>
      <c r="C51" s="65"/>
      <c r="D51" s="69" t="s">
        <v>3</v>
      </c>
      <c r="E51" s="70"/>
      <c r="F51" s="70"/>
      <c r="G51" s="71"/>
    </row>
    <row r="52" spans="1:7" ht="15">
      <c r="A52" s="66"/>
      <c r="B52" s="67"/>
      <c r="C52" s="68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72" t="s">
        <v>14</v>
      </c>
      <c r="B53" s="73"/>
      <c r="C53" s="74"/>
      <c r="D53" s="14">
        <f>'[1]Июль прогноз'!$M$85</f>
        <v>5174.086853422522</v>
      </c>
      <c r="E53" s="14">
        <f>'[1]Июль прогноз'!$M$89</f>
        <v>5863.456853422522</v>
      </c>
      <c r="F53" s="14">
        <f>'[1]Июль прогноз'!$M$93</f>
        <v>6045.686853422522</v>
      </c>
      <c r="G53" s="15">
        <f>'[1]Июль прогноз'!$M$97</f>
        <v>6523.346853422522</v>
      </c>
    </row>
    <row r="54" spans="1:7" ht="15">
      <c r="A54" s="72" t="s">
        <v>15</v>
      </c>
      <c r="B54" s="73"/>
      <c r="C54" s="74"/>
      <c r="D54" s="14">
        <f>'[1]Июль прогноз'!$M$86</f>
        <v>3306.6977649592222</v>
      </c>
      <c r="E54" s="14">
        <f>'[1]Июль прогноз'!$M$90</f>
        <v>3996.067764959222</v>
      </c>
      <c r="F54" s="14">
        <f>'[1]Июль прогноз'!$M$94</f>
        <v>4178.297764959222</v>
      </c>
      <c r="G54" s="15">
        <f>'[1]Июль прогноз'!$M$98</f>
        <v>4655.957764959222</v>
      </c>
    </row>
    <row r="55" spans="1:7" ht="15.75" thickBot="1">
      <c r="A55" s="60" t="s">
        <v>16</v>
      </c>
      <c r="B55" s="61"/>
      <c r="C55" s="62"/>
      <c r="D55" s="16">
        <f>'[1]Июль прогноз'!$M$87</f>
        <v>2827.880049968632</v>
      </c>
      <c r="E55" s="16">
        <f>'[1]Июль прогноз'!$M$91</f>
        <v>3517.250049968632</v>
      </c>
      <c r="F55" s="16">
        <f>'[1]Июль прогноз'!$M$95</f>
        <v>3699.4800499686326</v>
      </c>
      <c r="G55" s="17">
        <f>'[1]Июль прогноз'!$M$99</f>
        <v>4177.140049968632</v>
      </c>
    </row>
    <row r="56" spans="1:7" ht="15" thickBot="1">
      <c r="A56" s="51" t="s">
        <v>9</v>
      </c>
      <c r="B56" s="51"/>
      <c r="C56" s="51"/>
      <c r="D56" s="51"/>
      <c r="E56" s="51"/>
      <c r="F56" s="51"/>
      <c r="G56" s="51"/>
    </row>
    <row r="57" spans="1:7" ht="15">
      <c r="A57" s="63" t="s">
        <v>13</v>
      </c>
      <c r="B57" s="64"/>
      <c r="C57" s="65"/>
      <c r="D57" s="69" t="s">
        <v>3</v>
      </c>
      <c r="E57" s="70"/>
      <c r="F57" s="70"/>
      <c r="G57" s="71"/>
    </row>
    <row r="58" spans="1:7" ht="15">
      <c r="A58" s="66"/>
      <c r="B58" s="67"/>
      <c r="C58" s="68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72" t="s">
        <v>14</v>
      </c>
      <c r="B59" s="73"/>
      <c r="C59" s="74"/>
      <c r="D59" s="14">
        <f>'[1]Июль прогноз'!$M$102</f>
        <v>5006.207379806035</v>
      </c>
      <c r="E59" s="14">
        <f>'[1]Июль прогноз'!$M$106</f>
        <v>5695.5773798060345</v>
      </c>
      <c r="F59" s="14">
        <f>'[1]Июль прогноз'!$M$110</f>
        <v>5877.807379806034</v>
      </c>
      <c r="G59" s="15">
        <f>'[1]Июль прогноз'!$M$114</f>
        <v>6355.467379806034</v>
      </c>
    </row>
    <row r="60" spans="1:7" ht="15">
      <c r="A60" s="72" t="s">
        <v>15</v>
      </c>
      <c r="B60" s="73"/>
      <c r="C60" s="74"/>
      <c r="D60" s="14">
        <f>'[1]Июль прогноз'!$M$103</f>
        <v>3218.3401472663336</v>
      </c>
      <c r="E60" s="14">
        <f>'[1]Июль прогноз'!$M$107</f>
        <v>3907.7101472663335</v>
      </c>
      <c r="F60" s="14">
        <f>'[1]Июль прогноз'!$M$111</f>
        <v>4089.9401472663335</v>
      </c>
      <c r="G60" s="15">
        <f>'[1]Июль прогноз'!$M$115</f>
        <v>4567.600147266334</v>
      </c>
    </row>
    <row r="61" spans="1:7" ht="15.75" thickBot="1">
      <c r="A61" s="60" t="s">
        <v>16</v>
      </c>
      <c r="B61" s="61"/>
      <c r="C61" s="62"/>
      <c r="D61" s="16">
        <f>'[1]Июль прогноз'!$M$104</f>
        <v>2759.9126517433333</v>
      </c>
      <c r="E61" s="16">
        <f>'[1]Июль прогноз'!$M$108</f>
        <v>3449.282651743333</v>
      </c>
      <c r="F61" s="16">
        <f>'[1]Июль прогноз'!$M$112</f>
        <v>3631.5126517433337</v>
      </c>
      <c r="G61" s="17">
        <f>'[1]Июль прогноз'!$M$116</f>
        <v>4109.1726517433335</v>
      </c>
    </row>
    <row r="62" spans="1:7" ht="15" thickBot="1">
      <c r="A62" s="51" t="s">
        <v>10</v>
      </c>
      <c r="B62" s="51"/>
      <c r="C62" s="51"/>
      <c r="D62" s="51"/>
      <c r="E62" s="51"/>
      <c r="F62" s="51"/>
      <c r="G62" s="51"/>
    </row>
    <row r="63" spans="1:7" ht="15">
      <c r="A63" s="63" t="s">
        <v>13</v>
      </c>
      <c r="B63" s="64"/>
      <c r="C63" s="65"/>
      <c r="D63" s="69" t="s">
        <v>3</v>
      </c>
      <c r="E63" s="70"/>
      <c r="F63" s="70"/>
      <c r="G63" s="71"/>
    </row>
    <row r="64" spans="1:7" ht="15">
      <c r="A64" s="66"/>
      <c r="B64" s="67"/>
      <c r="C64" s="68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72" t="s">
        <v>14</v>
      </c>
      <c r="B65" s="73"/>
      <c r="C65" s="74"/>
      <c r="D65" s="14">
        <f>'[1]Июль прогноз'!$M$119</f>
        <v>4857.432834179801</v>
      </c>
      <c r="E65" s="14">
        <f>'[1]Июль прогноз'!$M$123</f>
        <v>5546.8028341798</v>
      </c>
      <c r="F65" s="14">
        <f>'[1]Июль прогноз'!$M$127</f>
        <v>5729.0328341798</v>
      </c>
      <c r="G65" s="15">
        <f>'[1]Июль прогноз'!$M$131</f>
        <v>6206.6928341798</v>
      </c>
    </row>
    <row r="66" spans="1:7" ht="15">
      <c r="A66" s="72" t="s">
        <v>15</v>
      </c>
      <c r="B66" s="73"/>
      <c r="C66" s="74"/>
      <c r="D66" s="14">
        <f>'[1]Июль прогноз'!$M$120</f>
        <v>3140.0377548314736</v>
      </c>
      <c r="E66" s="14">
        <f>'[1]Июль прогноз'!$M$124</f>
        <v>3829.4077548314735</v>
      </c>
      <c r="F66" s="14">
        <f>'[1]Июль прогноз'!$M$128</f>
        <v>4011.637754831474</v>
      </c>
      <c r="G66" s="15">
        <f>'[1]Июль прогноз'!$M$132</f>
        <v>4489.297754831474</v>
      </c>
    </row>
    <row r="67" spans="1:7" ht="15.75" thickBot="1">
      <c r="A67" s="60" t="s">
        <v>16</v>
      </c>
      <c r="B67" s="61"/>
      <c r="C67" s="62"/>
      <c r="D67" s="16">
        <f>'[1]Июль прогноз'!$M$121</f>
        <v>2699.6800421780567</v>
      </c>
      <c r="E67" s="16">
        <f>'[1]Июль прогноз'!$M$125</f>
        <v>3389.0500421780566</v>
      </c>
      <c r="F67" s="16">
        <f>'[1]Июль прогноз'!$M$129</f>
        <v>3571.2800421780566</v>
      </c>
      <c r="G67" s="17">
        <f>'[1]Июль прогноз'!$M$133</f>
        <v>4048.9400421780565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88" t="s">
        <v>24</v>
      </c>
      <c r="B69" s="88"/>
      <c r="C69" s="88"/>
      <c r="D69" s="88"/>
      <c r="E69" s="88"/>
      <c r="F69" s="88"/>
      <c r="G69" s="88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35" t="s">
        <v>39</v>
      </c>
      <c r="B71" s="35"/>
      <c r="C71" s="35"/>
      <c r="D71" s="35"/>
      <c r="E71" s="35"/>
      <c r="F71" s="35"/>
      <c r="G71" s="35"/>
    </row>
    <row r="72" spans="1:11" ht="15" customHeight="1" thickBot="1">
      <c r="A72" s="51" t="s">
        <v>2</v>
      </c>
      <c r="B72" s="51"/>
      <c r="C72" s="51"/>
      <c r="D72" s="51"/>
      <c r="E72" s="51"/>
      <c r="F72" s="51"/>
      <c r="G72" s="51"/>
      <c r="H72" s="5"/>
      <c r="I72" s="5"/>
      <c r="J72" s="5"/>
      <c r="K72" s="5"/>
    </row>
    <row r="73" spans="1:7" ht="15" customHeight="1">
      <c r="A73" s="63" t="s">
        <v>41</v>
      </c>
      <c r="B73" s="64"/>
      <c r="C73" s="65"/>
      <c r="D73" s="69" t="s">
        <v>3</v>
      </c>
      <c r="E73" s="70"/>
      <c r="F73" s="70"/>
      <c r="G73" s="71"/>
    </row>
    <row r="74" spans="1:7" ht="15">
      <c r="A74" s="66"/>
      <c r="B74" s="67"/>
      <c r="C74" s="68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72" t="s">
        <v>25</v>
      </c>
      <c r="B75" s="73"/>
      <c r="C75" s="74"/>
      <c r="D75" s="14">
        <f>'[1]Июль прогноз'!$M$137</f>
        <v>330890.11867864174</v>
      </c>
      <c r="E75" s="14">
        <f>'[1]Июль прогноз'!$M$137</f>
        <v>330890.11867864174</v>
      </c>
      <c r="F75" s="14">
        <f>'[1]Июль прогноз'!$M$137</f>
        <v>330890.11867864174</v>
      </c>
      <c r="G75" s="14">
        <f>'[1]Июль прогноз'!$M$137</f>
        <v>330890.11867864174</v>
      </c>
    </row>
    <row r="76" spans="1:7" ht="15.75" thickBot="1">
      <c r="A76" s="60" t="s">
        <v>26</v>
      </c>
      <c r="B76" s="61"/>
      <c r="C76" s="62"/>
      <c r="D76" s="16">
        <f>'[1]Июль прогноз'!$M$142</f>
        <v>2846.8055966899624</v>
      </c>
      <c r="E76" s="16">
        <f>'[1]Июль прогноз'!$M$143</f>
        <v>3536.1755966899627</v>
      </c>
      <c r="F76" s="16">
        <f>'[1]Июль прогноз'!$M$144</f>
        <v>3718.4055966899623</v>
      </c>
      <c r="G76" s="17">
        <f>'[1]Июль прогноз'!$M$145</f>
        <v>4196.065596689962</v>
      </c>
    </row>
    <row r="77" spans="1:7" ht="15" thickBot="1">
      <c r="A77" s="51" t="s">
        <v>8</v>
      </c>
      <c r="B77" s="51"/>
      <c r="C77" s="51"/>
      <c r="D77" s="51"/>
      <c r="E77" s="51"/>
      <c r="F77" s="51"/>
      <c r="G77" s="51"/>
    </row>
    <row r="78" spans="1:7" ht="15" customHeight="1">
      <c r="A78" s="63" t="s">
        <v>41</v>
      </c>
      <c r="B78" s="64"/>
      <c r="C78" s="65"/>
      <c r="D78" s="69" t="s">
        <v>3</v>
      </c>
      <c r="E78" s="70"/>
      <c r="F78" s="70"/>
      <c r="G78" s="71"/>
    </row>
    <row r="79" spans="1:7" ht="15">
      <c r="A79" s="66"/>
      <c r="B79" s="67"/>
      <c r="C79" s="68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72" t="s">
        <v>25</v>
      </c>
      <c r="B80" s="73"/>
      <c r="C80" s="74"/>
      <c r="D80" s="14">
        <f>'[1]Июль прогноз'!$M$148</f>
        <v>327012.5111686295</v>
      </c>
      <c r="E80" s="14">
        <f>'[1]Июль прогноз'!$M$148</f>
        <v>327012.5111686295</v>
      </c>
      <c r="F80" s="14">
        <f>'[1]Июль прогноз'!$M$148</f>
        <v>327012.5111686295</v>
      </c>
      <c r="G80" s="14">
        <f>'[1]Июль прогноз'!$M$148</f>
        <v>327012.5111686295</v>
      </c>
    </row>
    <row r="81" spans="1:7" ht="15.75" customHeight="1" thickBot="1">
      <c r="A81" s="60" t="s">
        <v>26</v>
      </c>
      <c r="B81" s="61"/>
      <c r="C81" s="62"/>
      <c r="D81" s="16">
        <f>'[1]Июль прогноз'!$M$153</f>
        <v>2827.880049968632</v>
      </c>
      <c r="E81" s="16">
        <f>'[1]Июль прогноз'!$M$154</f>
        <v>3517.250049968632</v>
      </c>
      <c r="F81" s="16">
        <f>'[1]Июль прогноз'!$M$155</f>
        <v>3699.4800499686326</v>
      </c>
      <c r="G81" s="17">
        <f>'[1]Июль прогноз'!$M$156</f>
        <v>4177.140049968632</v>
      </c>
    </row>
    <row r="82" spans="1:7" ht="15" thickBot="1">
      <c r="A82" s="51" t="s">
        <v>9</v>
      </c>
      <c r="B82" s="51"/>
      <c r="C82" s="51"/>
      <c r="D82" s="51"/>
      <c r="E82" s="51"/>
      <c r="F82" s="51"/>
      <c r="G82" s="51"/>
    </row>
    <row r="83" spans="1:7" ht="15" customHeight="1">
      <c r="A83" s="63" t="s">
        <v>41</v>
      </c>
      <c r="B83" s="64"/>
      <c r="C83" s="65"/>
      <c r="D83" s="69" t="s">
        <v>3</v>
      </c>
      <c r="E83" s="70"/>
      <c r="F83" s="70"/>
      <c r="G83" s="71"/>
    </row>
    <row r="84" spans="1:7" ht="15">
      <c r="A84" s="66"/>
      <c r="B84" s="67"/>
      <c r="C84" s="68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72" t="s">
        <v>25</v>
      </c>
      <c r="B85" s="73"/>
      <c r="C85" s="74"/>
      <c r="D85" s="14">
        <f>'[1]Июль прогноз'!$M$159</f>
        <v>313086.8424587594</v>
      </c>
      <c r="E85" s="14">
        <f>'[1]Июль прогноз'!$M$159</f>
        <v>313086.8424587594</v>
      </c>
      <c r="F85" s="14">
        <f>'[1]Июль прогноз'!$M$159</f>
        <v>313086.8424587594</v>
      </c>
      <c r="G85" s="14">
        <f>'[1]Июль прогноз'!$M$159</f>
        <v>313086.8424587594</v>
      </c>
    </row>
    <row r="86" spans="1:7" ht="15.75" customHeight="1" thickBot="1">
      <c r="A86" s="60" t="s">
        <v>26</v>
      </c>
      <c r="B86" s="61"/>
      <c r="C86" s="62"/>
      <c r="D86" s="16">
        <f>'[1]Июль прогноз'!$M$164</f>
        <v>2759.9126517433333</v>
      </c>
      <c r="E86" s="16">
        <f>'[1]Июль прогноз'!$M$165</f>
        <v>3449.282651743333</v>
      </c>
      <c r="F86" s="16">
        <f>'[1]Июль прогноз'!$M$166</f>
        <v>3631.5126517433337</v>
      </c>
      <c r="G86" s="17">
        <f>'[1]Июль прогноз'!$M$167</f>
        <v>4109.1726517433335</v>
      </c>
    </row>
    <row r="87" spans="1:7" ht="15" thickBot="1">
      <c r="A87" s="51" t="s">
        <v>10</v>
      </c>
      <c r="B87" s="51"/>
      <c r="C87" s="51"/>
      <c r="D87" s="51"/>
      <c r="E87" s="51"/>
      <c r="F87" s="51"/>
      <c r="G87" s="51"/>
    </row>
    <row r="88" spans="1:7" ht="15" customHeight="1">
      <c r="A88" s="63" t="s">
        <v>41</v>
      </c>
      <c r="B88" s="64"/>
      <c r="C88" s="65"/>
      <c r="D88" s="69" t="s">
        <v>3</v>
      </c>
      <c r="E88" s="70"/>
      <c r="F88" s="70"/>
      <c r="G88" s="71"/>
    </row>
    <row r="89" spans="1:7" ht="15">
      <c r="A89" s="66"/>
      <c r="B89" s="67"/>
      <c r="C89" s="68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72" t="s">
        <v>25</v>
      </c>
      <c r="B90" s="73"/>
      <c r="C90" s="74"/>
      <c r="D90" s="14">
        <f>'[1]Июль прогноз'!$M$170</f>
        <v>300745.93507906824</v>
      </c>
      <c r="E90" s="14">
        <f>'[1]Июль прогноз'!$M$170</f>
        <v>300745.93507906824</v>
      </c>
      <c r="F90" s="14">
        <f>'[1]Июль прогноз'!$M$170</f>
        <v>300745.93507906824</v>
      </c>
      <c r="G90" s="14">
        <f>'[1]Июль прогноз'!$M$170</f>
        <v>300745.93507906824</v>
      </c>
    </row>
    <row r="91" spans="1:7" ht="15.75" customHeight="1" thickBot="1">
      <c r="A91" s="60" t="s">
        <v>26</v>
      </c>
      <c r="B91" s="61"/>
      <c r="C91" s="62"/>
      <c r="D91" s="16">
        <f>'[1]Июль прогноз'!$M$175</f>
        <v>2699.6800421780567</v>
      </c>
      <c r="E91" s="16">
        <f>'[1]Июль прогноз'!$M$176</f>
        <v>3389.0500421780566</v>
      </c>
      <c r="F91" s="16">
        <f>'[1]Июль прогноз'!$M$177</f>
        <v>3571.2800421780566</v>
      </c>
      <c r="G91" s="17">
        <f>'[1]Июль прогноз'!$M$178</f>
        <v>4048.9400421780565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88" t="s">
        <v>27</v>
      </c>
      <c r="B93" s="88"/>
      <c r="C93" s="88"/>
      <c r="D93" s="88"/>
      <c r="E93" s="88"/>
      <c r="F93" s="88"/>
      <c r="G93" s="88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35" t="s">
        <v>40</v>
      </c>
      <c r="B95" s="35"/>
      <c r="C95" s="35"/>
      <c r="D95" s="35"/>
      <c r="E95" s="35"/>
      <c r="F95" s="35"/>
      <c r="G95" s="35"/>
    </row>
    <row r="96" spans="1:11" ht="15" customHeight="1" thickBot="1">
      <c r="A96" s="51" t="s">
        <v>2</v>
      </c>
      <c r="B96" s="51"/>
      <c r="C96" s="51"/>
      <c r="D96" s="51"/>
      <c r="E96" s="51"/>
      <c r="F96" s="51"/>
      <c r="G96" s="51"/>
      <c r="H96" s="5"/>
      <c r="I96" s="5"/>
      <c r="J96" s="5"/>
      <c r="K96" s="5"/>
    </row>
    <row r="97" spans="1:7" ht="15">
      <c r="A97" s="63" t="s">
        <v>41</v>
      </c>
      <c r="B97" s="64"/>
      <c r="C97" s="65"/>
      <c r="D97" s="69" t="s">
        <v>3</v>
      </c>
      <c r="E97" s="70"/>
      <c r="F97" s="70"/>
      <c r="G97" s="71"/>
    </row>
    <row r="98" spans="1:7" ht="15">
      <c r="A98" s="66"/>
      <c r="B98" s="67"/>
      <c r="C98" s="68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72" t="s">
        <v>25</v>
      </c>
      <c r="B99" s="73"/>
      <c r="C99" s="74"/>
      <c r="D99" s="14">
        <f>'[1]Июль прогноз'!$M$182</f>
        <v>330890.11867864174</v>
      </c>
      <c r="E99" s="14">
        <f>'[1]Июль прогноз'!$M$182</f>
        <v>330890.11867864174</v>
      </c>
      <c r="F99" s="14">
        <f>'[1]Июль прогноз'!$M$182</f>
        <v>330890.11867864174</v>
      </c>
      <c r="G99" s="14">
        <f>'[1]Июль прогноз'!$M$182</f>
        <v>330890.11867864174</v>
      </c>
    </row>
    <row r="100" spans="1:7" ht="15">
      <c r="A100" s="72" t="s">
        <v>28</v>
      </c>
      <c r="B100" s="73"/>
      <c r="C100" s="74"/>
      <c r="D100" s="14">
        <f>'[1]Июль прогноз'!$M$184</f>
        <v>640546.45</v>
      </c>
      <c r="E100" s="14">
        <f>'[1]Июль прогноз'!$M$185</f>
        <v>373902.06</v>
      </c>
      <c r="F100" s="14">
        <f>'[1]Июль прогноз'!$M$186</f>
        <v>497207.89</v>
      </c>
      <c r="G100" s="15">
        <f>'[1]Июль прогноз'!$M$187</f>
        <v>641838.05</v>
      </c>
    </row>
    <row r="101" spans="1:7" ht="15.75" customHeight="1" thickBot="1">
      <c r="A101" s="60" t="s">
        <v>26</v>
      </c>
      <c r="B101" s="61"/>
      <c r="C101" s="62"/>
      <c r="D101" s="16">
        <f>'[1]Июль прогноз'!$M$189</f>
        <v>1787.1455966899625</v>
      </c>
      <c r="E101" s="16">
        <f>'[1]Июль прогноз'!$M$190</f>
        <v>1889.9955966899624</v>
      </c>
      <c r="F101" s="16">
        <f>'[1]Июль прогноз'!$M$191</f>
        <v>1967.5855966899626</v>
      </c>
      <c r="G101" s="17">
        <f>'[1]Июль прогноз'!$M$192</f>
        <v>2424.9555966899625</v>
      </c>
    </row>
    <row r="102" spans="1:7" ht="15" thickBot="1">
      <c r="A102" s="51" t="s">
        <v>8</v>
      </c>
      <c r="B102" s="51"/>
      <c r="C102" s="51"/>
      <c r="D102" s="51"/>
      <c r="E102" s="51"/>
      <c r="F102" s="51"/>
      <c r="G102" s="51"/>
    </row>
    <row r="103" spans="1:7" ht="15" customHeight="1">
      <c r="A103" s="63" t="s">
        <v>41</v>
      </c>
      <c r="B103" s="64"/>
      <c r="C103" s="65"/>
      <c r="D103" s="69" t="s">
        <v>3</v>
      </c>
      <c r="E103" s="70"/>
      <c r="F103" s="70"/>
      <c r="G103" s="71"/>
    </row>
    <row r="104" spans="1:7" ht="15">
      <c r="A104" s="66"/>
      <c r="B104" s="67"/>
      <c r="C104" s="68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72" t="s">
        <v>25</v>
      </c>
      <c r="B105" s="73"/>
      <c r="C105" s="74"/>
      <c r="D105" s="14">
        <f>'[1]Июль прогноз'!$M$195</f>
        <v>327012.5111686295</v>
      </c>
      <c r="E105" s="14">
        <f>'[1]Июль прогноз'!$M$195</f>
        <v>327012.5111686295</v>
      </c>
      <c r="F105" s="14">
        <f>'[1]Июль прогноз'!$M$195</f>
        <v>327012.5111686295</v>
      </c>
      <c r="G105" s="14">
        <f>'[1]Июль прогноз'!$M$195</f>
        <v>327012.5111686295</v>
      </c>
    </row>
    <row r="106" spans="1:7" ht="15" customHeight="1">
      <c r="A106" s="72" t="s">
        <v>28</v>
      </c>
      <c r="B106" s="73"/>
      <c r="C106" s="74"/>
      <c r="D106" s="14">
        <f>'[1]Июль прогноз'!$M$197</f>
        <v>640546.45</v>
      </c>
      <c r="E106" s="14">
        <f>'[1]Июль прогноз'!$M$198</f>
        <v>373902.06</v>
      </c>
      <c r="F106" s="14">
        <f>'[1]Июль прогноз'!$M$199</f>
        <v>497207.89</v>
      </c>
      <c r="G106" s="15">
        <f>'[1]Июль прогноз'!$M$200</f>
        <v>641838.05</v>
      </c>
    </row>
    <row r="107" spans="1:7" ht="15.75" customHeight="1" thickBot="1">
      <c r="A107" s="60" t="s">
        <v>26</v>
      </c>
      <c r="B107" s="61"/>
      <c r="C107" s="62"/>
      <c r="D107" s="16">
        <f>'[1]Июль прогноз'!$M$202</f>
        <v>1768.2200499686323</v>
      </c>
      <c r="E107" s="16">
        <f>'[1]Июль прогноз'!$M$203</f>
        <v>1871.0700499686325</v>
      </c>
      <c r="F107" s="16">
        <f>'[1]Июль прогноз'!$M$204</f>
        <v>1948.6600499686324</v>
      </c>
      <c r="G107" s="17">
        <f>'[1]Июль прогноз'!$M$205</f>
        <v>2406.0300499686323</v>
      </c>
    </row>
    <row r="108" spans="1:7" ht="15" thickBot="1">
      <c r="A108" s="51" t="s">
        <v>9</v>
      </c>
      <c r="B108" s="51"/>
      <c r="C108" s="51"/>
      <c r="D108" s="51"/>
      <c r="E108" s="51"/>
      <c r="F108" s="51"/>
      <c r="G108" s="51"/>
    </row>
    <row r="109" spans="1:7" ht="15" customHeight="1">
      <c r="A109" s="63" t="s">
        <v>41</v>
      </c>
      <c r="B109" s="64"/>
      <c r="C109" s="65"/>
      <c r="D109" s="69" t="s">
        <v>3</v>
      </c>
      <c r="E109" s="70"/>
      <c r="F109" s="70"/>
      <c r="G109" s="71"/>
    </row>
    <row r="110" spans="1:7" ht="15" customHeight="1">
      <c r="A110" s="66"/>
      <c r="B110" s="67"/>
      <c r="C110" s="68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72" t="s">
        <v>25</v>
      </c>
      <c r="B111" s="73"/>
      <c r="C111" s="74"/>
      <c r="D111" s="14">
        <f>'[1]Июль прогноз'!$M$208</f>
        <v>313086.8424587594</v>
      </c>
      <c r="E111" s="14">
        <f>D111</f>
        <v>313086.8424587594</v>
      </c>
      <c r="F111" s="14">
        <f>D111</f>
        <v>313086.8424587594</v>
      </c>
      <c r="G111" s="15">
        <f>D111</f>
        <v>313086.8424587594</v>
      </c>
    </row>
    <row r="112" spans="1:7" ht="15" customHeight="1">
      <c r="A112" s="72" t="s">
        <v>28</v>
      </c>
      <c r="B112" s="73"/>
      <c r="C112" s="74"/>
      <c r="D112" s="14">
        <f>'[1]Июль прогноз'!$M$210</f>
        <v>640546.45</v>
      </c>
      <c r="E112" s="14">
        <f>'[1]Июль прогноз'!$M$211</f>
        <v>373902.06</v>
      </c>
      <c r="F112" s="14">
        <f>'[1]Июль прогноз'!$M$212</f>
        <v>497207.89</v>
      </c>
      <c r="G112" s="15">
        <f>'[1]Июль прогноз'!$M$213</f>
        <v>641838.05</v>
      </c>
    </row>
    <row r="113" spans="1:7" ht="15.75" customHeight="1" thickBot="1">
      <c r="A113" s="60" t="s">
        <v>26</v>
      </c>
      <c r="B113" s="61"/>
      <c r="C113" s="62"/>
      <c r="D113" s="16">
        <f>'[1]Июль прогноз'!$M$215</f>
        <v>1700.2526517433337</v>
      </c>
      <c r="E113" s="16">
        <f>'[1]Июль прогноз'!$M$216</f>
        <v>1803.1026517433338</v>
      </c>
      <c r="F113" s="16">
        <f>'[1]Июль прогноз'!$M$217</f>
        <v>1880.6926517433337</v>
      </c>
      <c r="G113" s="17">
        <f>'[1]Июль прогноз'!$M$218</f>
        <v>2338.062651743334</v>
      </c>
    </row>
    <row r="114" spans="1:7" ht="15" thickBot="1">
      <c r="A114" s="51" t="s">
        <v>10</v>
      </c>
      <c r="B114" s="51"/>
      <c r="C114" s="51"/>
      <c r="D114" s="51"/>
      <c r="E114" s="51"/>
      <c r="F114" s="51"/>
      <c r="G114" s="51"/>
    </row>
    <row r="115" spans="1:7" ht="15" customHeight="1">
      <c r="A115" s="63" t="s">
        <v>41</v>
      </c>
      <c r="B115" s="64"/>
      <c r="C115" s="65"/>
      <c r="D115" s="69" t="s">
        <v>3</v>
      </c>
      <c r="E115" s="70"/>
      <c r="F115" s="70"/>
      <c r="G115" s="71"/>
    </row>
    <row r="116" spans="1:7" ht="15">
      <c r="A116" s="66"/>
      <c r="B116" s="67"/>
      <c r="C116" s="68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72" t="s">
        <v>25</v>
      </c>
      <c r="B117" s="73"/>
      <c r="C117" s="74"/>
      <c r="D117" s="14">
        <f>'[1]Июль прогноз'!$M$221</f>
        <v>300745.93507906824</v>
      </c>
      <c r="E117" s="14">
        <f>D117</f>
        <v>300745.93507906824</v>
      </c>
      <c r="F117" s="14">
        <f>D117</f>
        <v>300745.93507906824</v>
      </c>
      <c r="G117" s="15">
        <f>D117</f>
        <v>300745.93507906824</v>
      </c>
    </row>
    <row r="118" spans="1:7" ht="15" customHeight="1">
      <c r="A118" s="72" t="s">
        <v>28</v>
      </c>
      <c r="B118" s="73"/>
      <c r="C118" s="74"/>
      <c r="D118" s="14">
        <f>'[1]Июль прогноз'!$M$223</f>
        <v>640546.45</v>
      </c>
      <c r="E118" s="14">
        <f>'[1]Июль прогноз'!$M$224</f>
        <v>373902.06</v>
      </c>
      <c r="F118" s="14">
        <f>'[1]Июль прогноз'!$M$225</f>
        <v>497207.89</v>
      </c>
      <c r="G118" s="15">
        <f>'[1]Июль прогноз'!$M$226</f>
        <v>641838.05</v>
      </c>
    </row>
    <row r="119" spans="1:7" ht="15.75" customHeight="1" thickBot="1">
      <c r="A119" s="60" t="s">
        <v>26</v>
      </c>
      <c r="B119" s="61"/>
      <c r="C119" s="62"/>
      <c r="D119" s="16">
        <f>'[1]Июль прогноз'!$M$228</f>
        <v>1640.0200421780569</v>
      </c>
      <c r="E119" s="16">
        <f>'[1]Июль прогноз'!$M$229</f>
        <v>1742.8700421780568</v>
      </c>
      <c r="F119" s="16">
        <f>'[1]Июль прогноз'!$M$230</f>
        <v>1820.460042178057</v>
      </c>
      <c r="G119" s="17">
        <f>'[1]Июль прогноз'!$M$231</f>
        <v>2277.830042178057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35" t="s">
        <v>42</v>
      </c>
      <c r="B121" s="35"/>
      <c r="C121" s="35"/>
      <c r="D121" s="35"/>
      <c r="E121" s="35"/>
      <c r="F121" s="35"/>
      <c r="G121" s="35"/>
    </row>
    <row r="122" spans="1:11" ht="15" customHeight="1" thickBot="1">
      <c r="A122" s="51" t="s">
        <v>2</v>
      </c>
      <c r="B122" s="51"/>
      <c r="C122" s="51"/>
      <c r="D122" s="51"/>
      <c r="E122" s="51"/>
      <c r="F122" s="51"/>
      <c r="G122" s="51"/>
      <c r="H122" s="5"/>
      <c r="I122" s="5"/>
      <c r="J122" s="5"/>
      <c r="K122" s="5"/>
    </row>
    <row r="123" spans="1:7" ht="15" customHeight="1">
      <c r="A123" s="63" t="s">
        <v>41</v>
      </c>
      <c r="B123" s="64"/>
      <c r="C123" s="65"/>
      <c r="D123" s="69" t="s">
        <v>3</v>
      </c>
      <c r="E123" s="70"/>
      <c r="F123" s="70"/>
      <c r="G123" s="71"/>
    </row>
    <row r="124" spans="1:7" ht="15">
      <c r="A124" s="66"/>
      <c r="B124" s="67"/>
      <c r="C124" s="68"/>
      <c r="D124" s="89" t="s">
        <v>4</v>
      </c>
      <c r="E124" s="90"/>
      <c r="F124" s="90"/>
      <c r="G124" s="91"/>
    </row>
    <row r="125" spans="1:7" ht="15">
      <c r="A125" s="72" t="s">
        <v>25</v>
      </c>
      <c r="B125" s="73"/>
      <c r="C125" s="74"/>
      <c r="D125" s="89">
        <f>'[1]Июль прогноз'!$M$235</f>
        <v>330890.11867864174</v>
      </c>
      <c r="E125" s="90"/>
      <c r="F125" s="90"/>
      <c r="G125" s="91"/>
    </row>
    <row r="126" spans="1:7" ht="15">
      <c r="A126" s="72" t="s">
        <v>28</v>
      </c>
      <c r="B126" s="73"/>
      <c r="C126" s="74"/>
      <c r="D126" s="89">
        <f>'[1]Июль прогноз'!$M$237</f>
        <v>640546.45</v>
      </c>
      <c r="E126" s="90"/>
      <c r="F126" s="90"/>
      <c r="G126" s="91"/>
    </row>
    <row r="127" spans="1:7" ht="15.75" customHeight="1" thickBot="1">
      <c r="A127" s="60" t="s">
        <v>26</v>
      </c>
      <c r="B127" s="61"/>
      <c r="C127" s="62"/>
      <c r="D127" s="92">
        <f>'[1]Июль прогноз'!$M$239</f>
        <v>1617.8255966899626</v>
      </c>
      <c r="E127" s="93"/>
      <c r="F127" s="93"/>
      <c r="G127" s="94"/>
    </row>
    <row r="128" spans="1:7" ht="15" thickBot="1">
      <c r="A128" s="51" t="s">
        <v>8</v>
      </c>
      <c r="B128" s="51"/>
      <c r="C128" s="51"/>
      <c r="D128" s="51"/>
      <c r="E128" s="51"/>
      <c r="F128" s="51"/>
      <c r="G128" s="51"/>
    </row>
    <row r="129" spans="1:7" ht="15" customHeight="1">
      <c r="A129" s="63" t="s">
        <v>41</v>
      </c>
      <c r="B129" s="64"/>
      <c r="C129" s="65"/>
      <c r="D129" s="69" t="s">
        <v>3</v>
      </c>
      <c r="E129" s="70"/>
      <c r="F129" s="70"/>
      <c r="G129" s="71"/>
    </row>
    <row r="130" spans="1:7" ht="12.75" customHeight="1">
      <c r="A130" s="66"/>
      <c r="B130" s="67"/>
      <c r="C130" s="68"/>
      <c r="D130" s="89" t="s">
        <v>4</v>
      </c>
      <c r="E130" s="90" t="s">
        <v>5</v>
      </c>
      <c r="F130" s="90" t="s">
        <v>6</v>
      </c>
      <c r="G130" s="91" t="s">
        <v>7</v>
      </c>
    </row>
    <row r="131" spans="1:7" ht="15" customHeight="1">
      <c r="A131" s="72" t="s">
        <v>25</v>
      </c>
      <c r="B131" s="73"/>
      <c r="C131" s="74"/>
      <c r="D131" s="89">
        <f>'[1]Июль прогноз'!$M$242</f>
        <v>327012.5111686295</v>
      </c>
      <c r="E131" s="90">
        <f>D131</f>
        <v>327012.5111686295</v>
      </c>
      <c r="F131" s="90">
        <f>D131</f>
        <v>327012.5111686295</v>
      </c>
      <c r="G131" s="91">
        <f>D131</f>
        <v>327012.5111686295</v>
      </c>
    </row>
    <row r="132" spans="1:7" ht="15" customHeight="1">
      <c r="A132" s="72" t="s">
        <v>28</v>
      </c>
      <c r="B132" s="73"/>
      <c r="C132" s="74"/>
      <c r="D132" s="89">
        <f>'[1]Июль прогноз'!$M$244</f>
        <v>640546.45</v>
      </c>
      <c r="E132" s="90"/>
      <c r="F132" s="90"/>
      <c r="G132" s="91"/>
    </row>
    <row r="133" spans="1:7" ht="15.75" customHeight="1" thickBot="1">
      <c r="A133" s="60" t="s">
        <v>26</v>
      </c>
      <c r="B133" s="61"/>
      <c r="C133" s="62"/>
      <c r="D133" s="92">
        <f>'[1]Июль прогноз'!$M$246</f>
        <v>1598.9000499686324</v>
      </c>
      <c r="E133" s="93"/>
      <c r="F133" s="93"/>
      <c r="G133" s="94"/>
    </row>
    <row r="134" spans="1:7" ht="15" thickBot="1">
      <c r="A134" s="51" t="s">
        <v>9</v>
      </c>
      <c r="B134" s="51"/>
      <c r="C134" s="51"/>
      <c r="D134" s="51"/>
      <c r="E134" s="51"/>
      <c r="F134" s="51"/>
      <c r="G134" s="51"/>
    </row>
    <row r="135" spans="1:7" ht="15" customHeight="1">
      <c r="A135" s="63" t="s">
        <v>41</v>
      </c>
      <c r="B135" s="64"/>
      <c r="C135" s="65"/>
      <c r="D135" s="69" t="s">
        <v>3</v>
      </c>
      <c r="E135" s="70"/>
      <c r="F135" s="70"/>
      <c r="G135" s="71"/>
    </row>
    <row r="136" spans="1:7" ht="15" customHeight="1">
      <c r="A136" s="66"/>
      <c r="B136" s="67"/>
      <c r="C136" s="68"/>
      <c r="D136" s="89" t="s">
        <v>4</v>
      </c>
      <c r="E136" s="90" t="s">
        <v>5</v>
      </c>
      <c r="F136" s="90" t="s">
        <v>6</v>
      </c>
      <c r="G136" s="91" t="s">
        <v>7</v>
      </c>
    </row>
    <row r="137" spans="1:7" ht="15" customHeight="1">
      <c r="A137" s="72" t="s">
        <v>25</v>
      </c>
      <c r="B137" s="73"/>
      <c r="C137" s="74"/>
      <c r="D137" s="89">
        <f>'[1]Июль прогноз'!$M$249</f>
        <v>313086.8424587594</v>
      </c>
      <c r="E137" s="90">
        <f>D137</f>
        <v>313086.8424587594</v>
      </c>
      <c r="F137" s="90">
        <f>D137</f>
        <v>313086.8424587594</v>
      </c>
      <c r="G137" s="91">
        <f>D137</f>
        <v>313086.8424587594</v>
      </c>
    </row>
    <row r="138" spans="1:7" ht="15" customHeight="1">
      <c r="A138" s="72" t="s">
        <v>28</v>
      </c>
      <c r="B138" s="73"/>
      <c r="C138" s="74"/>
      <c r="D138" s="89">
        <f>'[1]Июль прогноз'!$M$251</f>
        <v>640546.45</v>
      </c>
      <c r="E138" s="90"/>
      <c r="F138" s="90"/>
      <c r="G138" s="91"/>
    </row>
    <row r="139" spans="1:7" ht="15.75" customHeight="1" thickBot="1">
      <c r="A139" s="60" t="s">
        <v>26</v>
      </c>
      <c r="B139" s="61"/>
      <c r="C139" s="62"/>
      <c r="D139" s="92">
        <f>'[1]Июль прогноз'!$M$253</f>
        <v>1530.9326517433337</v>
      </c>
      <c r="E139" s="93"/>
      <c r="F139" s="93"/>
      <c r="G139" s="94"/>
    </row>
    <row r="140" spans="1:7" ht="15" thickBot="1">
      <c r="A140" s="51" t="s">
        <v>10</v>
      </c>
      <c r="B140" s="51"/>
      <c r="C140" s="51"/>
      <c r="D140" s="51"/>
      <c r="E140" s="51"/>
      <c r="F140" s="51"/>
      <c r="G140" s="51"/>
    </row>
    <row r="141" spans="1:7" ht="15" customHeight="1">
      <c r="A141" s="63" t="s">
        <v>41</v>
      </c>
      <c r="B141" s="64"/>
      <c r="C141" s="65"/>
      <c r="D141" s="69" t="s">
        <v>3</v>
      </c>
      <c r="E141" s="70"/>
      <c r="F141" s="70"/>
      <c r="G141" s="71"/>
    </row>
    <row r="142" spans="1:7" ht="12.75" customHeight="1">
      <c r="A142" s="66"/>
      <c r="B142" s="67"/>
      <c r="C142" s="68"/>
      <c r="D142" s="89" t="s">
        <v>4</v>
      </c>
      <c r="E142" s="90" t="s">
        <v>5</v>
      </c>
      <c r="F142" s="90" t="s">
        <v>6</v>
      </c>
      <c r="G142" s="91" t="s">
        <v>7</v>
      </c>
    </row>
    <row r="143" spans="1:7" ht="15" customHeight="1">
      <c r="A143" s="72" t="s">
        <v>25</v>
      </c>
      <c r="B143" s="73"/>
      <c r="C143" s="74"/>
      <c r="D143" s="89">
        <f>'[1]Июль прогноз'!$M$256</f>
        <v>300745.93507906824</v>
      </c>
      <c r="E143" s="90">
        <f>D143</f>
        <v>300745.93507906824</v>
      </c>
      <c r="F143" s="90">
        <f>D143</f>
        <v>300745.93507906824</v>
      </c>
      <c r="G143" s="91">
        <f>D143</f>
        <v>300745.93507906824</v>
      </c>
    </row>
    <row r="144" spans="1:7" ht="15" customHeight="1">
      <c r="A144" s="72" t="s">
        <v>28</v>
      </c>
      <c r="B144" s="73"/>
      <c r="C144" s="74"/>
      <c r="D144" s="89">
        <f>'[1]Июль прогноз'!$M$258</f>
        <v>640546.45</v>
      </c>
      <c r="E144" s="90"/>
      <c r="F144" s="90"/>
      <c r="G144" s="91"/>
    </row>
    <row r="145" spans="1:7" ht="15.75" customHeight="1" thickBot="1">
      <c r="A145" s="60" t="s">
        <v>26</v>
      </c>
      <c r="B145" s="61"/>
      <c r="C145" s="62"/>
      <c r="D145" s="92">
        <f>'[1]Июль прогноз'!$M$260</f>
        <v>1470.700042178057</v>
      </c>
      <c r="E145" s="93"/>
      <c r="F145" s="93"/>
      <c r="G145" s="94"/>
    </row>
    <row r="146" spans="1:7" ht="38.25" customHeight="1">
      <c r="A146" s="97" t="s">
        <v>45</v>
      </c>
      <c r="B146" s="97"/>
      <c r="C146" s="97"/>
      <c r="D146" s="97"/>
      <c r="E146" s="97"/>
      <c r="F146" s="97"/>
      <c r="G146" s="97"/>
    </row>
    <row r="147" spans="1:11" ht="15" customHeight="1" thickBot="1">
      <c r="A147" s="51" t="s">
        <v>2</v>
      </c>
      <c r="B147" s="51"/>
      <c r="C147" s="51"/>
      <c r="D147" s="51"/>
      <c r="E147" s="51"/>
      <c r="F147" s="51"/>
      <c r="G147" s="51"/>
      <c r="H147" s="5"/>
      <c r="I147" s="5"/>
      <c r="J147" s="5"/>
      <c r="K147" s="5"/>
    </row>
    <row r="148" spans="1:7" ht="15" customHeight="1">
      <c r="A148" s="63" t="s">
        <v>41</v>
      </c>
      <c r="B148" s="64"/>
      <c r="C148" s="65"/>
      <c r="D148" s="69" t="s">
        <v>3</v>
      </c>
      <c r="E148" s="70"/>
      <c r="F148" s="70"/>
      <c r="G148" s="71"/>
    </row>
    <row r="149" spans="1:7" ht="15">
      <c r="A149" s="66"/>
      <c r="B149" s="67"/>
      <c r="C149" s="68"/>
      <c r="D149" s="89" t="s">
        <v>4</v>
      </c>
      <c r="E149" s="90"/>
      <c r="F149" s="90"/>
      <c r="G149" s="91"/>
    </row>
    <row r="150" spans="1:7" ht="15">
      <c r="A150" s="72" t="s">
        <v>25</v>
      </c>
      <c r="B150" s="73"/>
      <c r="C150" s="74"/>
      <c r="D150" s="89">
        <f>'[1]Июль прогноз'!$M$264</f>
        <v>330890.11867864174</v>
      </c>
      <c r="E150" s="90"/>
      <c r="F150" s="90"/>
      <c r="G150" s="91"/>
    </row>
    <row r="151" spans="1:7" ht="15">
      <c r="A151" s="72" t="s">
        <v>28</v>
      </c>
      <c r="B151" s="73"/>
      <c r="C151" s="74"/>
      <c r="D151" s="89">
        <f>'[1]Июль прогноз'!$M$275</f>
        <v>147681.2</v>
      </c>
      <c r="E151" s="90"/>
      <c r="F151" s="90"/>
      <c r="G151" s="91"/>
    </row>
    <row r="152" spans="1:7" ht="47.25" customHeight="1">
      <c r="A152" s="72" t="s">
        <v>47</v>
      </c>
      <c r="B152" s="106"/>
      <c r="C152" s="107"/>
      <c r="D152" s="89">
        <f>'[1]Июль прогноз'!$M$277</f>
        <v>1469.07</v>
      </c>
      <c r="E152" s="108"/>
      <c r="F152" s="108"/>
      <c r="G152" s="109"/>
    </row>
    <row r="153" spans="1:7" ht="32.25" customHeight="1" thickBot="1">
      <c r="A153" s="60" t="s">
        <v>46</v>
      </c>
      <c r="B153" s="61"/>
      <c r="C153" s="62"/>
      <c r="D153" s="92">
        <f>'[1]Июль прогноз'!$M$270</f>
        <v>1617.8255966899626</v>
      </c>
      <c r="E153" s="93"/>
      <c r="F153" s="93"/>
      <c r="G153" s="94"/>
    </row>
    <row r="154" spans="1:7" ht="15" thickBot="1">
      <c r="A154" s="51" t="s">
        <v>8</v>
      </c>
      <c r="B154" s="51"/>
      <c r="C154" s="51"/>
      <c r="D154" s="51"/>
      <c r="E154" s="51"/>
      <c r="F154" s="51"/>
      <c r="G154" s="51"/>
    </row>
    <row r="155" spans="1:7" ht="15" customHeight="1">
      <c r="A155" s="63" t="s">
        <v>41</v>
      </c>
      <c r="B155" s="64"/>
      <c r="C155" s="65"/>
      <c r="D155" s="69" t="s">
        <v>3</v>
      </c>
      <c r="E155" s="70"/>
      <c r="F155" s="70"/>
      <c r="G155" s="71"/>
    </row>
    <row r="156" spans="1:7" ht="12.75" customHeight="1">
      <c r="A156" s="66"/>
      <c r="B156" s="67"/>
      <c r="C156" s="68"/>
      <c r="D156" s="89" t="s">
        <v>4</v>
      </c>
      <c r="E156" s="90" t="s">
        <v>5</v>
      </c>
      <c r="F156" s="90" t="s">
        <v>6</v>
      </c>
      <c r="G156" s="91" t="s">
        <v>7</v>
      </c>
    </row>
    <row r="157" spans="1:7" ht="15" customHeight="1">
      <c r="A157" s="72" t="s">
        <v>25</v>
      </c>
      <c r="B157" s="73"/>
      <c r="C157" s="74"/>
      <c r="D157" s="89">
        <f>'[1]Июль прогноз'!$M$273</f>
        <v>327012.5111686295</v>
      </c>
      <c r="E157" s="90">
        <f>D157</f>
        <v>327012.5111686295</v>
      </c>
      <c r="F157" s="90">
        <f>D157</f>
        <v>327012.5111686295</v>
      </c>
      <c r="G157" s="91">
        <f>D157</f>
        <v>327012.5111686295</v>
      </c>
    </row>
    <row r="158" spans="1:7" ht="15" customHeight="1">
      <c r="A158" s="72" t="s">
        <v>28</v>
      </c>
      <c r="B158" s="73"/>
      <c r="C158" s="74"/>
      <c r="D158" s="89">
        <f>'[1]Июль прогноз'!$M$275</f>
        <v>147681.2</v>
      </c>
      <c r="E158" s="90"/>
      <c r="F158" s="90"/>
      <c r="G158" s="91"/>
    </row>
    <row r="159" spans="1:7" ht="46.5" customHeight="1">
      <c r="A159" s="72" t="s">
        <v>47</v>
      </c>
      <c r="B159" s="106"/>
      <c r="C159" s="107"/>
      <c r="D159" s="89">
        <f>'[1]Июль прогноз'!$M$277</f>
        <v>1469.07</v>
      </c>
      <c r="E159" s="108"/>
      <c r="F159" s="108"/>
      <c r="G159" s="109"/>
    </row>
    <row r="160" spans="1:7" ht="32.25" customHeight="1" thickBot="1">
      <c r="A160" s="60" t="s">
        <v>46</v>
      </c>
      <c r="B160" s="61"/>
      <c r="C160" s="62"/>
      <c r="D160" s="92">
        <f>'[1]Июль прогноз'!$M$279</f>
        <v>1598.9000499686324</v>
      </c>
      <c r="E160" s="93"/>
      <c r="F160" s="93"/>
      <c r="G160" s="94"/>
    </row>
    <row r="161" spans="1:7" ht="15" thickBot="1">
      <c r="A161" s="51" t="s">
        <v>9</v>
      </c>
      <c r="B161" s="51"/>
      <c r="C161" s="51"/>
      <c r="D161" s="51"/>
      <c r="E161" s="51"/>
      <c r="F161" s="51"/>
      <c r="G161" s="51"/>
    </row>
    <row r="162" spans="1:7" ht="15" customHeight="1">
      <c r="A162" s="63" t="s">
        <v>41</v>
      </c>
      <c r="B162" s="64"/>
      <c r="C162" s="65"/>
      <c r="D162" s="69" t="s">
        <v>3</v>
      </c>
      <c r="E162" s="70"/>
      <c r="F162" s="70"/>
      <c r="G162" s="71"/>
    </row>
    <row r="163" spans="1:7" ht="15" customHeight="1">
      <c r="A163" s="66"/>
      <c r="B163" s="67"/>
      <c r="C163" s="68"/>
      <c r="D163" s="89" t="s">
        <v>4</v>
      </c>
      <c r="E163" s="90" t="s">
        <v>5</v>
      </c>
      <c r="F163" s="90" t="s">
        <v>6</v>
      </c>
      <c r="G163" s="91" t="s">
        <v>7</v>
      </c>
    </row>
    <row r="164" spans="1:7" ht="15" customHeight="1">
      <c r="A164" s="72" t="s">
        <v>25</v>
      </c>
      <c r="B164" s="73"/>
      <c r="C164" s="74"/>
      <c r="D164" s="89">
        <f>'[1]Июль прогноз'!$M$282</f>
        <v>313086.8424587594</v>
      </c>
      <c r="E164" s="90">
        <f>D164</f>
        <v>313086.8424587594</v>
      </c>
      <c r="F164" s="90">
        <f>D164</f>
        <v>313086.8424587594</v>
      </c>
      <c r="G164" s="91">
        <f>D164</f>
        <v>313086.8424587594</v>
      </c>
    </row>
    <row r="165" spans="1:7" ht="15" customHeight="1">
      <c r="A165" s="72" t="s">
        <v>28</v>
      </c>
      <c r="B165" s="73"/>
      <c r="C165" s="74"/>
      <c r="D165" s="89">
        <f>'[1]Июль прогноз'!$M$284</f>
        <v>147681.2</v>
      </c>
      <c r="E165" s="90"/>
      <c r="F165" s="90"/>
      <c r="G165" s="91"/>
    </row>
    <row r="166" spans="1:7" ht="48" customHeight="1">
      <c r="A166" s="72" t="s">
        <v>47</v>
      </c>
      <c r="B166" s="106"/>
      <c r="C166" s="107"/>
      <c r="D166" s="89">
        <f>'[1]Июль прогноз'!$M$286</f>
        <v>1469.07</v>
      </c>
      <c r="E166" s="108"/>
      <c r="F166" s="108"/>
      <c r="G166" s="109"/>
    </row>
    <row r="167" spans="1:7" ht="32.25" customHeight="1" thickBot="1">
      <c r="A167" s="60" t="s">
        <v>46</v>
      </c>
      <c r="B167" s="61"/>
      <c r="C167" s="62"/>
      <c r="D167" s="92">
        <f>'[1]Июль прогноз'!$M$288</f>
        <v>1530.9326517433337</v>
      </c>
      <c r="E167" s="93"/>
      <c r="F167" s="93"/>
      <c r="G167" s="94"/>
    </row>
    <row r="168" spans="1:7" ht="15" thickBot="1">
      <c r="A168" s="51" t="s">
        <v>10</v>
      </c>
      <c r="B168" s="51"/>
      <c r="C168" s="51"/>
      <c r="D168" s="51"/>
      <c r="E168" s="51"/>
      <c r="F168" s="51"/>
      <c r="G168" s="51"/>
    </row>
    <row r="169" spans="1:7" ht="15" customHeight="1">
      <c r="A169" s="63" t="s">
        <v>41</v>
      </c>
      <c r="B169" s="64"/>
      <c r="C169" s="65"/>
      <c r="D169" s="69" t="s">
        <v>3</v>
      </c>
      <c r="E169" s="70"/>
      <c r="F169" s="70"/>
      <c r="G169" s="71"/>
    </row>
    <row r="170" spans="1:7" ht="12.75" customHeight="1">
      <c r="A170" s="66"/>
      <c r="B170" s="67"/>
      <c r="C170" s="68"/>
      <c r="D170" s="89" t="s">
        <v>4</v>
      </c>
      <c r="E170" s="90" t="s">
        <v>5</v>
      </c>
      <c r="F170" s="90" t="s">
        <v>6</v>
      </c>
      <c r="G170" s="91" t="s">
        <v>7</v>
      </c>
    </row>
    <row r="171" spans="1:7" ht="15" customHeight="1">
      <c r="A171" s="72" t="s">
        <v>25</v>
      </c>
      <c r="B171" s="73"/>
      <c r="C171" s="74"/>
      <c r="D171" s="89">
        <f>'[1]Июль прогноз'!$M$291</f>
        <v>300745.93507906824</v>
      </c>
      <c r="E171" s="90">
        <f>D171</f>
        <v>300745.93507906824</v>
      </c>
      <c r="F171" s="90">
        <f>D171</f>
        <v>300745.93507906824</v>
      </c>
      <c r="G171" s="91">
        <f>D171</f>
        <v>300745.93507906824</v>
      </c>
    </row>
    <row r="172" spans="1:7" ht="15" customHeight="1">
      <c r="A172" s="72" t="s">
        <v>28</v>
      </c>
      <c r="B172" s="73"/>
      <c r="C172" s="74"/>
      <c r="D172" s="89">
        <f>'[1]Июль прогноз'!$M$293</f>
        <v>147681.2</v>
      </c>
      <c r="E172" s="90"/>
      <c r="F172" s="90"/>
      <c r="G172" s="91"/>
    </row>
    <row r="173" spans="1:7" ht="51" customHeight="1">
      <c r="A173" s="72" t="s">
        <v>47</v>
      </c>
      <c r="B173" s="106"/>
      <c r="C173" s="107"/>
      <c r="D173" s="89">
        <f>'[1]Июль прогноз'!$M$295</f>
        <v>1469.07</v>
      </c>
      <c r="E173" s="108"/>
      <c r="F173" s="108"/>
      <c r="G173" s="109"/>
    </row>
    <row r="174" spans="1:7" ht="32.25" customHeight="1" thickBot="1">
      <c r="A174" s="60" t="s">
        <v>46</v>
      </c>
      <c r="B174" s="61"/>
      <c r="C174" s="62"/>
      <c r="D174" s="92">
        <f>'[1]Июль прогноз'!$M$297</f>
        <v>1470.700042178057</v>
      </c>
      <c r="E174" s="93"/>
      <c r="F174" s="93"/>
      <c r="G174" s="94"/>
    </row>
    <row r="175" spans="1:7" ht="15" customHeight="1">
      <c r="A175" s="25"/>
      <c r="B175" s="25"/>
      <c r="C175" s="25"/>
      <c r="D175" s="25"/>
      <c r="E175" s="25"/>
      <c r="F175" s="25"/>
      <c r="G175" s="25"/>
    </row>
    <row r="176" spans="1:7" ht="15" customHeight="1">
      <c r="A176" s="25"/>
      <c r="B176" s="25"/>
      <c r="C176" s="25"/>
      <c r="D176" s="25"/>
      <c r="E176" s="25"/>
      <c r="F176" s="25"/>
      <c r="G176" s="25"/>
    </row>
    <row r="177" spans="1:7" s="20" customFormat="1" ht="14.25" customHeight="1" thickBot="1">
      <c r="A177" s="20" t="s">
        <v>17</v>
      </c>
      <c r="G177" s="26"/>
    </row>
    <row r="178" spans="1:7" s="20" customFormat="1" ht="15" customHeight="1" thickBot="1">
      <c r="A178" s="78" t="s">
        <v>43</v>
      </c>
      <c r="B178" s="79"/>
      <c r="C178" s="80"/>
      <c r="D178" s="95" t="s">
        <v>3</v>
      </c>
      <c r="E178" s="95"/>
      <c r="F178" s="95"/>
      <c r="G178" s="96"/>
    </row>
    <row r="179" spans="1:7" s="20" customFormat="1" ht="14.25" customHeight="1" thickBot="1">
      <c r="A179" s="81"/>
      <c r="B179" s="82"/>
      <c r="C179" s="83"/>
      <c r="D179" s="32" t="s">
        <v>4</v>
      </c>
      <c r="E179" s="27" t="s">
        <v>5</v>
      </c>
      <c r="F179" s="27" t="s">
        <v>6</v>
      </c>
      <c r="G179" s="28" t="s">
        <v>7</v>
      </c>
    </row>
    <row r="180" spans="1:7" s="20" customFormat="1" ht="17.25" customHeight="1">
      <c r="A180" s="84" t="s">
        <v>18</v>
      </c>
      <c r="B180" s="85"/>
      <c r="C180" s="86"/>
      <c r="D180" s="29">
        <f>'[1]Июль прогноз'!$D$432</f>
        <v>1228.98</v>
      </c>
      <c r="E180" s="30">
        <f>'[1]Июль прогноз'!$D$433</f>
        <v>1918.35</v>
      </c>
      <c r="F180" s="30">
        <f>'[1]Июль прогноз'!$D$434</f>
        <v>2100.58</v>
      </c>
      <c r="G180" s="31">
        <f>'[1]Июль прогноз'!$D$435</f>
        <v>2578.24</v>
      </c>
    </row>
    <row r="181" spans="1:7" s="20" customFormat="1" ht="28.5" customHeight="1">
      <c r="A181" s="84" t="s">
        <v>29</v>
      </c>
      <c r="B181" s="85"/>
      <c r="C181" s="86"/>
      <c r="D181" s="21">
        <f>'[1]Июль прогноз'!$E$438</f>
        <v>169.32</v>
      </c>
      <c r="E181" s="22">
        <f>'[1]Июль прогноз'!$E$439</f>
        <v>272.17</v>
      </c>
      <c r="F181" s="22">
        <f>'[1]Июль прогноз'!$E$440</f>
        <v>349.76</v>
      </c>
      <c r="G181" s="23">
        <f>'[1]Июль прогноз'!$E$441</f>
        <v>807.13</v>
      </c>
    </row>
    <row r="182" spans="1:7" s="20" customFormat="1" ht="15.75" customHeight="1">
      <c r="A182" s="84" t="s">
        <v>30</v>
      </c>
      <c r="B182" s="85"/>
      <c r="C182" s="86"/>
      <c r="D182" s="21">
        <f>'[1]Июль прогноз'!$D$438</f>
        <v>640546.45</v>
      </c>
      <c r="E182" s="22">
        <f>'[1]Июль прогноз'!$D$439</f>
        <v>373902.06</v>
      </c>
      <c r="F182" s="22">
        <f>'[1]Июль прогноз'!$D$440</f>
        <v>497207.89</v>
      </c>
      <c r="G182" s="23">
        <f>'[1]Июль прогноз'!$D$441</f>
        <v>641838.05</v>
      </c>
    </row>
    <row r="183" spans="1:7" s="20" customFormat="1" ht="40.5" customHeight="1">
      <c r="A183" s="110" t="s">
        <v>48</v>
      </c>
      <c r="B183" s="111"/>
      <c r="C183" s="112"/>
      <c r="D183" s="21">
        <v>1469.07</v>
      </c>
      <c r="E183" s="22"/>
      <c r="F183" s="22"/>
      <c r="G183" s="23"/>
    </row>
    <row r="184" spans="1:7" s="20" customFormat="1" ht="26.25" customHeight="1">
      <c r="A184" s="110" t="s">
        <v>49</v>
      </c>
      <c r="B184" s="111"/>
      <c r="C184" s="112"/>
      <c r="D184" s="21">
        <v>134964.06</v>
      </c>
      <c r="E184" s="22"/>
      <c r="F184" s="22"/>
      <c r="G184" s="23"/>
    </row>
    <row r="185" spans="1:7" s="20" customFormat="1" ht="27" customHeight="1">
      <c r="A185" s="33" t="s">
        <v>19</v>
      </c>
      <c r="B185" s="34"/>
      <c r="C185" s="34"/>
      <c r="D185" s="103">
        <f>'[1]Июль прогноз'!$H$438</f>
        <v>0.141</v>
      </c>
      <c r="E185" s="104"/>
      <c r="F185" s="104"/>
      <c r="G185" s="105"/>
    </row>
    <row r="186" spans="1:7" s="20" customFormat="1" ht="24" customHeight="1">
      <c r="A186" s="33" t="s">
        <v>20</v>
      </c>
      <c r="B186" s="34"/>
      <c r="C186" s="34"/>
      <c r="D186" s="103">
        <f>'[1]Июль прогноз'!$H$439</f>
        <v>0.1295</v>
      </c>
      <c r="E186" s="104"/>
      <c r="F186" s="104"/>
      <c r="G186" s="105"/>
    </row>
    <row r="187" spans="1:7" s="20" customFormat="1" ht="26.25" customHeight="1">
      <c r="A187" s="33" t="s">
        <v>21</v>
      </c>
      <c r="B187" s="34"/>
      <c r="C187" s="34"/>
      <c r="D187" s="103">
        <f>'[1]Июль прогноз'!$H$440</f>
        <v>0.0882</v>
      </c>
      <c r="E187" s="104"/>
      <c r="F187" s="104"/>
      <c r="G187" s="105"/>
    </row>
    <row r="188" spans="1:8" s="20" customFormat="1" ht="15.75" customHeight="1">
      <c r="A188" s="33" t="s">
        <v>22</v>
      </c>
      <c r="B188" s="34"/>
      <c r="C188" s="34"/>
      <c r="D188" s="103">
        <f>'[1]Июль прогноз'!$H$441</f>
        <v>0.0516</v>
      </c>
      <c r="E188" s="104"/>
      <c r="F188" s="104"/>
      <c r="G188" s="105"/>
      <c r="H188" s="24"/>
    </row>
    <row r="189" spans="1:7" s="20" customFormat="1" ht="15" customHeight="1">
      <c r="A189" s="33" t="s">
        <v>23</v>
      </c>
      <c r="B189" s="34"/>
      <c r="C189" s="34"/>
      <c r="D189" s="75">
        <f>'[1]Июль прогноз'!$I$438</f>
        <v>1.19</v>
      </c>
      <c r="E189" s="76"/>
      <c r="F189" s="76"/>
      <c r="G189" s="77"/>
    </row>
    <row r="190" spans="1:7" ht="15" customHeight="1">
      <c r="A190" s="33" t="s">
        <v>32</v>
      </c>
      <c r="B190" s="34"/>
      <c r="C190" s="34"/>
      <c r="D190" s="75">
        <f>'[1]Июль прогноз'!$I$431</f>
        <v>2.8409999999999997</v>
      </c>
      <c r="E190" s="76"/>
      <c r="F190" s="76"/>
      <c r="G190" s="77"/>
    </row>
    <row r="191" spans="1:7" ht="28.5" customHeight="1">
      <c r="A191" s="33" t="s">
        <v>33</v>
      </c>
      <c r="B191" s="34"/>
      <c r="C191" s="34"/>
      <c r="D191" s="75">
        <f>'[1]Июль прогноз'!$I$10</f>
        <v>1382.940936889306</v>
      </c>
      <c r="E191" s="76"/>
      <c r="F191" s="76"/>
      <c r="G191" s="77"/>
    </row>
    <row r="192" spans="1:7" ht="14.25" customHeight="1">
      <c r="A192" s="33" t="s">
        <v>44</v>
      </c>
      <c r="B192" s="34"/>
      <c r="C192" s="34"/>
      <c r="D192" s="75">
        <f>'[1]Июль прогноз'!$J$10</f>
        <v>283347.2787732741</v>
      </c>
      <c r="E192" s="76"/>
      <c r="F192" s="76"/>
      <c r="G192" s="77"/>
    </row>
    <row r="193" spans="1:7" ht="14.25" customHeight="1" thickBot="1">
      <c r="A193" s="98" t="s">
        <v>31</v>
      </c>
      <c r="B193" s="99"/>
      <c r="C193" s="99"/>
      <c r="D193" s="100">
        <f>'[1]Июль прогноз'!$K$10</f>
        <v>0.00102085351</v>
      </c>
      <c r="E193" s="101"/>
      <c r="F193" s="101"/>
      <c r="G193" s="102"/>
    </row>
  </sheetData>
  <sheetProtection/>
  <mergeCells count="245">
    <mergeCell ref="A167:C167"/>
    <mergeCell ref="D167:G167"/>
    <mergeCell ref="A173:C173"/>
    <mergeCell ref="D173:G173"/>
    <mergeCell ref="A174:C174"/>
    <mergeCell ref="D174:G174"/>
    <mergeCell ref="A171:C171"/>
    <mergeCell ref="D171:G171"/>
    <mergeCell ref="A172:C172"/>
    <mergeCell ref="D172:G172"/>
    <mergeCell ref="A183:C183"/>
    <mergeCell ref="A184:C184"/>
    <mergeCell ref="A165:C165"/>
    <mergeCell ref="D165:G165"/>
    <mergeCell ref="A168:G168"/>
    <mergeCell ref="A169:C170"/>
    <mergeCell ref="D169:G169"/>
    <mergeCell ref="D170:G170"/>
    <mergeCell ref="A166:C166"/>
    <mergeCell ref="D166:G166"/>
    <mergeCell ref="A161:G161"/>
    <mergeCell ref="A162:C163"/>
    <mergeCell ref="D162:G162"/>
    <mergeCell ref="D163:G163"/>
    <mergeCell ref="A164:C164"/>
    <mergeCell ref="D164:G164"/>
    <mergeCell ref="A157:C157"/>
    <mergeCell ref="D157:G157"/>
    <mergeCell ref="A158:C158"/>
    <mergeCell ref="D158:G158"/>
    <mergeCell ref="A159:C159"/>
    <mergeCell ref="D159:G159"/>
    <mergeCell ref="A160:C160"/>
    <mergeCell ref="D160:G160"/>
    <mergeCell ref="A151:C151"/>
    <mergeCell ref="D151:G151"/>
    <mergeCell ref="A153:C153"/>
    <mergeCell ref="D153:G153"/>
    <mergeCell ref="A154:G154"/>
    <mergeCell ref="A155:C156"/>
    <mergeCell ref="D155:G155"/>
    <mergeCell ref="D156:G156"/>
    <mergeCell ref="A152:C152"/>
    <mergeCell ref="D152:G152"/>
    <mergeCell ref="A147:G147"/>
    <mergeCell ref="A148:C149"/>
    <mergeCell ref="D148:G148"/>
    <mergeCell ref="D149:G149"/>
    <mergeCell ref="A150:C150"/>
    <mergeCell ref="D150:G150"/>
    <mergeCell ref="A192:C192"/>
    <mergeCell ref="D192:G192"/>
    <mergeCell ref="A193:C193"/>
    <mergeCell ref="D193:G193"/>
    <mergeCell ref="D185:G185"/>
    <mergeCell ref="D186:G186"/>
    <mergeCell ref="D187:G187"/>
    <mergeCell ref="D188:G188"/>
    <mergeCell ref="D189:G189"/>
    <mergeCell ref="D190:G190"/>
    <mergeCell ref="D143:G143"/>
    <mergeCell ref="D144:G144"/>
    <mergeCell ref="D145:G145"/>
    <mergeCell ref="D178:G178"/>
    <mergeCell ref="A181:C181"/>
    <mergeCell ref="A182:C182"/>
    <mergeCell ref="A143:C143"/>
    <mergeCell ref="A144:C144"/>
    <mergeCell ref="A145:C145"/>
    <mergeCell ref="A146:G146"/>
    <mergeCell ref="D133:G133"/>
    <mergeCell ref="A139:C139"/>
    <mergeCell ref="A140:G140"/>
    <mergeCell ref="A141:C142"/>
    <mergeCell ref="D141:G141"/>
    <mergeCell ref="D139:G139"/>
    <mergeCell ref="D142:G142"/>
    <mergeCell ref="A133:C133"/>
    <mergeCell ref="A134:G134"/>
    <mergeCell ref="A135:C136"/>
    <mergeCell ref="D135:G135"/>
    <mergeCell ref="A137:C137"/>
    <mergeCell ref="A138:C138"/>
    <mergeCell ref="D136:G136"/>
    <mergeCell ref="D137:G137"/>
    <mergeCell ref="D138:G138"/>
    <mergeCell ref="A127:C127"/>
    <mergeCell ref="A128:G128"/>
    <mergeCell ref="A129:C130"/>
    <mergeCell ref="D129:G129"/>
    <mergeCell ref="A131:C131"/>
    <mergeCell ref="A132:C132"/>
    <mergeCell ref="D127:G127"/>
    <mergeCell ref="D130:G130"/>
    <mergeCell ref="D131:G131"/>
    <mergeCell ref="D132:G132"/>
    <mergeCell ref="A123:C124"/>
    <mergeCell ref="D123:G123"/>
    <mergeCell ref="A125:C125"/>
    <mergeCell ref="A126:C126"/>
    <mergeCell ref="D124:G124"/>
    <mergeCell ref="A100:C100"/>
    <mergeCell ref="D125:G125"/>
    <mergeCell ref="D126:G126"/>
    <mergeCell ref="A101:C101"/>
    <mergeCell ref="A102:G102"/>
    <mergeCell ref="D83:G83"/>
    <mergeCell ref="A69:G69"/>
    <mergeCell ref="A93:G93"/>
    <mergeCell ref="A71:G71"/>
    <mergeCell ref="A72:G72"/>
    <mergeCell ref="A73:C74"/>
    <mergeCell ref="A78:C79"/>
    <mergeCell ref="A81:C81"/>
    <mergeCell ref="A82:G82"/>
    <mergeCell ref="A83:C84"/>
    <mergeCell ref="A67:C67"/>
    <mergeCell ref="A62:G62"/>
    <mergeCell ref="A63:C64"/>
    <mergeCell ref="D63:G63"/>
    <mergeCell ref="D78:G78"/>
    <mergeCell ref="A80:C80"/>
    <mergeCell ref="D73:G73"/>
    <mergeCell ref="A75:C75"/>
    <mergeCell ref="A76:C76"/>
    <mergeCell ref="A77:G77"/>
    <mergeCell ref="A21:G21"/>
    <mergeCell ref="A22:B22"/>
    <mergeCell ref="C22:D22"/>
    <mergeCell ref="E22:F22"/>
    <mergeCell ref="A23:B23"/>
    <mergeCell ref="C23:D23"/>
    <mergeCell ref="E23:F23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13:G13"/>
    <mergeCell ref="A14:B14"/>
    <mergeCell ref="C14:D14"/>
    <mergeCell ref="E14:F14"/>
    <mergeCell ref="A15:B15"/>
    <mergeCell ref="C15:D15"/>
    <mergeCell ref="E15:F15"/>
    <mergeCell ref="A41:G41"/>
    <mergeCell ref="A86:C86"/>
    <mergeCell ref="A106:C106"/>
    <mergeCell ref="D88:G88"/>
    <mergeCell ref="A90:C90"/>
    <mergeCell ref="A91:C91"/>
    <mergeCell ref="A105:C105"/>
    <mergeCell ref="A57:C58"/>
    <mergeCell ref="D57:G57"/>
    <mergeCell ref="A59:C59"/>
    <mergeCell ref="D51:G51"/>
    <mergeCell ref="A53:C53"/>
    <mergeCell ref="A50:G50"/>
    <mergeCell ref="A56:G56"/>
    <mergeCell ref="A190:C190"/>
    <mergeCell ref="A45:C46"/>
    <mergeCell ref="D45:G45"/>
    <mergeCell ref="A60:C60"/>
    <mergeCell ref="A65:C65"/>
    <mergeCell ref="A66:C66"/>
    <mergeCell ref="A55:C55"/>
    <mergeCell ref="A61:C61"/>
    <mergeCell ref="A87:G87"/>
    <mergeCell ref="A88:C89"/>
    <mergeCell ref="A40:G40"/>
    <mergeCell ref="A43:G43"/>
    <mergeCell ref="A47:C47"/>
    <mergeCell ref="A85:C85"/>
    <mergeCell ref="A44:G44"/>
    <mergeCell ref="A51:C52"/>
    <mergeCell ref="A103:C104"/>
    <mergeCell ref="D103:G103"/>
    <mergeCell ref="A191:C191"/>
    <mergeCell ref="A48:C48"/>
    <mergeCell ref="A49:C49"/>
    <mergeCell ref="A178:C179"/>
    <mergeCell ref="A180:C180"/>
    <mergeCell ref="A54:C54"/>
    <mergeCell ref="A107:C107"/>
    <mergeCell ref="A108:G108"/>
    <mergeCell ref="A109:C110"/>
    <mergeCell ref="D109:G109"/>
    <mergeCell ref="D191:G191"/>
    <mergeCell ref="A95:G95"/>
    <mergeCell ref="A96:G96"/>
    <mergeCell ref="A97:C98"/>
    <mergeCell ref="D97:G97"/>
    <mergeCell ref="A99:C99"/>
    <mergeCell ref="A121:G121"/>
    <mergeCell ref="A111:C111"/>
    <mergeCell ref="A113:C113"/>
    <mergeCell ref="A114:G114"/>
    <mergeCell ref="A115:C116"/>
    <mergeCell ref="D115:G115"/>
    <mergeCell ref="A112:C112"/>
    <mergeCell ref="A122:G122"/>
    <mergeCell ref="A117:C117"/>
    <mergeCell ref="A119:C119"/>
    <mergeCell ref="A118:C118"/>
    <mergeCell ref="A2:G2"/>
    <mergeCell ref="A4:G4"/>
    <mergeCell ref="A7:G7"/>
    <mergeCell ref="A9:G9"/>
    <mergeCell ref="A5:G5"/>
    <mergeCell ref="A8:G8"/>
    <mergeCell ref="E11:F11"/>
    <mergeCell ref="A25:G25"/>
    <mergeCell ref="A29:G29"/>
    <mergeCell ref="A38:B38"/>
    <mergeCell ref="C38:D38"/>
    <mergeCell ref="E38:F38"/>
    <mergeCell ref="A31:G31"/>
    <mergeCell ref="A30:G30"/>
    <mergeCell ref="A28:G28"/>
    <mergeCell ref="A12:G12"/>
    <mergeCell ref="A34:G34"/>
    <mergeCell ref="A36:G36"/>
    <mergeCell ref="A35:G35"/>
    <mergeCell ref="A37:B37"/>
    <mergeCell ref="A26:G26"/>
    <mergeCell ref="A10:B10"/>
    <mergeCell ref="C10:D10"/>
    <mergeCell ref="E10:F10"/>
    <mergeCell ref="A11:B11"/>
    <mergeCell ref="C11:D11"/>
    <mergeCell ref="A189:C189"/>
    <mergeCell ref="A185:C185"/>
    <mergeCell ref="A188:C188"/>
    <mergeCell ref="A186:C186"/>
    <mergeCell ref="A187:C187"/>
    <mergeCell ref="A24:G24"/>
    <mergeCell ref="A32:G32"/>
    <mergeCell ref="C37:D37"/>
    <mergeCell ref="E37:F37"/>
    <mergeCell ref="A33:G33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2014-06-30T04:43:47Z</dcterms:modified>
  <cp:category/>
  <cp:version/>
  <cp:contentType/>
  <cp:contentStatus/>
</cp:coreProperties>
</file>