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Май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<sst xmlns="http://schemas.openxmlformats.org/spreadsheetml/2006/main" count="200" uniqueCount="48">
  <si>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</si>
  <si>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</si>
  <si>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</si>
  <si>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</si>
  <si>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</si>
  <si>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</si>
  <si>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</si>
  <si>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</si>
  <si>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</si>
  <si>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</si>
  <si>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</si>
  <si>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</si>
  <si>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</si>
  <si>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</si>
  <si>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</si>
  <si>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</si>
  <si>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</si>
  <si>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</si>
  <si>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</si>
  <si>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</si>
  <si>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</si>
  <si>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</si>
  <si>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</si>
  <si>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</si>
  <si>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</si>
  <si>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</si>
  <si>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</si>
  <si>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</si>
  <si>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</si>
  <si>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</si>
  <si>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</si>
  <si>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</si>
  <si>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</si>
  <si>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</si>
  <si>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</si>
  <si>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</si>
  <si>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</si>
  <si>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</si>
  <si>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</si>
  <si>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</si>
  <si>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</si>
  <si>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</si>
  <si>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</si>
  <si>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</si>
  <si>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</si>
  <si>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</si>
  <si>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</si>
  <si>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май 2022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</si>
</sst>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23" xfId="54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8" xfId="0" applyFont="1" applyBorder="1" applyAlignment="1">
      <alignment horizontal="left" vertical="justify"/>
    </xf>
    <xf numFmtId="4" fontId="28" fillId="0" borderId="39" xfId="61" applyNumberFormat="1" applyFont="1" applyFill="1" applyBorder="1" applyAlignment="1">
      <alignment horizontal="center"/>
      <protection/>
    </xf>
    <xf numFmtId="4" fontId="28" fillId="0" borderId="40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39" xfId="54" applyNumberFormat="1" applyFont="1" applyFill="1" applyBorder="1" applyAlignment="1">
      <alignment horizontal="center" vertical="justify" wrapText="1"/>
      <protection/>
    </xf>
    <xf numFmtId="0" fontId="28" fillId="0" borderId="40" xfId="54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0" xfId="54" applyFont="1" applyFill="1" applyBorder="1" applyAlignment="1">
      <alignment horizontal="center" vertical="center" wrapText="1"/>
      <protection/>
    </xf>
    <xf numFmtId="0" fontId="25" fillId="0" borderId="41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62;&#1077;&#1085;&#1099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  "/>
      <sheetName val="Февраль прогноз  "/>
      <sheetName val="Февраль прогноз1  "/>
      <sheetName val="Февраль  "/>
      <sheetName val="Март прогноз  "/>
      <sheetName val="Март прогноз1  "/>
      <sheetName val="Март  "/>
      <sheetName val="Апрель прогноз  "/>
      <sheetName val="Апрель прогноз1  "/>
      <sheetName val="Май прогноз  "/>
    </sheetNames>
    <sheetDataSet>
      <sheetData sheetId="11">
        <row r="10">
          <cell r="H10">
            <v>5.48</v>
          </cell>
          <cell r="I10">
            <v>1479</v>
          </cell>
          <cell r="J10">
            <v>910258</v>
          </cell>
          <cell r="K10">
            <v>0.00133171708</v>
          </cell>
          <cell r="M10">
            <v>5200.360000000001</v>
          </cell>
        </row>
        <row r="11">
          <cell r="M11">
            <v>6259.16612580664</v>
          </cell>
        </row>
        <row r="12">
          <cell r="M12">
            <v>6532.04612580664</v>
          </cell>
        </row>
        <row r="13">
          <cell r="M13">
            <v>7445.016125806639</v>
          </cell>
        </row>
        <row r="20">
          <cell r="M20">
            <v>4844.00612580664</v>
          </cell>
        </row>
        <row r="21">
          <cell r="M21">
            <v>5902.816125806639</v>
          </cell>
        </row>
        <row r="22">
          <cell r="M22">
            <v>6175.69612580664</v>
          </cell>
        </row>
        <row r="23">
          <cell r="M23">
            <v>7088.666125806639</v>
          </cell>
        </row>
        <row r="25">
          <cell r="M25">
            <v>4750.6161258066395</v>
          </cell>
        </row>
        <row r="26">
          <cell r="M26">
            <v>5809.42612580664</v>
          </cell>
        </row>
        <row r="27">
          <cell r="M27">
            <v>6082.306125806639</v>
          </cell>
        </row>
        <row r="28">
          <cell r="M28">
            <v>6995.276125806639</v>
          </cell>
        </row>
        <row r="31">
          <cell r="M31">
            <v>3371.29612580664</v>
          </cell>
        </row>
        <row r="48">
          <cell r="M48">
            <v>3014.9461258066394</v>
          </cell>
        </row>
        <row r="50">
          <cell r="M50">
            <v>2921.5561258066396</v>
          </cell>
        </row>
        <row r="52">
          <cell r="M52">
            <v>3210.8461258066395</v>
          </cell>
        </row>
        <row r="62">
          <cell r="M62">
            <v>9846.464944</v>
          </cell>
        </row>
        <row r="63">
          <cell r="M63">
            <v>5393.5888780000005</v>
          </cell>
        </row>
        <row r="64">
          <cell r="M64">
            <v>3720.463621</v>
          </cell>
        </row>
        <row r="66">
          <cell r="M66">
            <v>10905.274944</v>
          </cell>
        </row>
        <row r="67">
          <cell r="M67">
            <v>6452.398878</v>
          </cell>
        </row>
        <row r="68">
          <cell r="M68">
            <v>4779.273621</v>
          </cell>
        </row>
        <row r="70">
          <cell r="M70">
            <v>11178.154944</v>
          </cell>
        </row>
        <row r="71">
          <cell r="M71">
            <v>6725.278878000001</v>
          </cell>
        </row>
        <row r="72">
          <cell r="M72">
            <v>5052.153621</v>
          </cell>
        </row>
        <row r="74">
          <cell r="M74">
            <v>12091.124944</v>
          </cell>
        </row>
        <row r="75">
          <cell r="M75">
            <v>7638.248878</v>
          </cell>
        </row>
        <row r="76">
          <cell r="M76">
            <v>5965.123621</v>
          </cell>
        </row>
        <row r="96">
          <cell r="M96">
            <v>9490.114943999999</v>
          </cell>
        </row>
        <row r="97">
          <cell r="M97">
            <v>5037.238878</v>
          </cell>
        </row>
        <row r="98">
          <cell r="M98">
            <v>3364.1136209999995</v>
          </cell>
        </row>
        <row r="100">
          <cell r="M100">
            <v>10548.924944</v>
          </cell>
        </row>
        <row r="101">
          <cell r="M101">
            <v>6096.0488780000005</v>
          </cell>
        </row>
        <row r="102">
          <cell r="M102">
            <v>4422.923621</v>
          </cell>
        </row>
        <row r="104">
          <cell r="M104">
            <v>10821.804944</v>
          </cell>
        </row>
        <row r="105">
          <cell r="M105">
            <v>6368.928878000001</v>
          </cell>
        </row>
        <row r="106">
          <cell r="M106">
            <v>4695.803621</v>
          </cell>
        </row>
        <row r="108">
          <cell r="M108">
            <v>11734.774943999999</v>
          </cell>
        </row>
        <row r="109">
          <cell r="M109">
            <v>7281.898878</v>
          </cell>
        </row>
        <row r="110">
          <cell r="M110">
            <v>5608.773620999999</v>
          </cell>
        </row>
        <row r="113">
          <cell r="M113">
            <v>9396.724944</v>
          </cell>
        </row>
        <row r="114">
          <cell r="M114">
            <v>4943.848878000001</v>
          </cell>
        </row>
        <row r="115">
          <cell r="M115">
            <v>3270.723621</v>
          </cell>
        </row>
        <row r="117">
          <cell r="M117">
            <v>10455.534943999999</v>
          </cell>
        </row>
        <row r="118">
          <cell r="M118">
            <v>6002.658878</v>
          </cell>
        </row>
        <row r="119">
          <cell r="M119">
            <v>4329.533621</v>
          </cell>
        </row>
        <row r="121">
          <cell r="M121">
            <v>10728.414944</v>
          </cell>
        </row>
        <row r="122">
          <cell r="M122">
            <v>6275.538878</v>
          </cell>
        </row>
        <row r="123">
          <cell r="M123">
            <v>4602.413621</v>
          </cell>
        </row>
        <row r="125">
          <cell r="M125">
            <v>11641.384944</v>
          </cell>
        </row>
        <row r="126">
          <cell r="M126">
            <v>7188.508878000001</v>
          </cell>
        </row>
        <row r="127">
          <cell r="M127">
            <v>5515.383621</v>
          </cell>
        </row>
        <row r="131">
          <cell r="M131">
            <v>910258</v>
          </cell>
        </row>
        <row r="136">
          <cell r="M136">
            <v>3988.15</v>
          </cell>
        </row>
        <row r="137">
          <cell r="M137">
            <v>5046.96</v>
          </cell>
        </row>
        <row r="138">
          <cell r="M138">
            <v>5319.84</v>
          </cell>
        </row>
        <row r="139">
          <cell r="M139">
            <v>6232.8099999999995</v>
          </cell>
        </row>
        <row r="158">
          <cell r="M158">
            <v>3631.7999999999997</v>
          </cell>
        </row>
        <row r="159">
          <cell r="M159">
            <v>4690.610000000001</v>
          </cell>
        </row>
        <row r="160">
          <cell r="M160">
            <v>4963.49</v>
          </cell>
        </row>
        <row r="161">
          <cell r="M161">
            <v>5876.459999999999</v>
          </cell>
        </row>
        <row r="169">
          <cell r="M169">
            <v>3538.41</v>
          </cell>
        </row>
        <row r="170">
          <cell r="M170">
            <v>4597.219999999999</v>
          </cell>
        </row>
        <row r="171">
          <cell r="M171">
            <v>4870.1</v>
          </cell>
        </row>
        <row r="172">
          <cell r="M172">
            <v>5783.07</v>
          </cell>
        </row>
        <row r="176">
          <cell r="M176">
            <v>910258</v>
          </cell>
        </row>
        <row r="178">
          <cell r="D178">
            <v>992052.9</v>
          </cell>
        </row>
        <row r="179">
          <cell r="D179">
            <v>996737.21</v>
          </cell>
        </row>
        <row r="183">
          <cell r="M183">
            <v>2306.87</v>
          </cell>
        </row>
        <row r="184">
          <cell r="M184">
            <v>2474.82</v>
          </cell>
        </row>
        <row r="185">
          <cell r="M185">
            <v>2584.92</v>
          </cell>
        </row>
        <row r="186">
          <cell r="M186">
            <v>3089.1</v>
          </cell>
        </row>
        <row r="206">
          <cell r="D206">
            <v>1127939.36</v>
          </cell>
        </row>
        <row r="207">
          <cell r="D207">
            <v>1204205.93</v>
          </cell>
        </row>
        <row r="209">
          <cell r="M209">
            <v>1950.52</v>
          </cell>
        </row>
        <row r="210">
          <cell r="M210">
            <v>2118.4700000000003</v>
          </cell>
        </row>
        <row r="211">
          <cell r="M211">
            <v>2228.5699999999997</v>
          </cell>
        </row>
        <row r="212">
          <cell r="M212">
            <v>2732.75</v>
          </cell>
        </row>
        <row r="222">
          <cell r="M222">
            <v>1857.13</v>
          </cell>
        </row>
        <row r="223">
          <cell r="M223">
            <v>2025.08</v>
          </cell>
        </row>
        <row r="224">
          <cell r="M224">
            <v>2135.1800000000003</v>
          </cell>
        </row>
        <row r="225">
          <cell r="M225">
            <v>2639.36</v>
          </cell>
        </row>
        <row r="233">
          <cell r="M233">
            <v>2159.09</v>
          </cell>
        </row>
        <row r="247">
          <cell r="M247">
            <v>1802.74</v>
          </cell>
        </row>
        <row r="254">
          <cell r="M254">
            <v>1709.35</v>
          </cell>
        </row>
        <row r="264">
          <cell r="M264">
            <v>2159.09</v>
          </cell>
        </row>
        <row r="282">
          <cell r="M282">
            <v>1802.74</v>
          </cell>
        </row>
        <row r="291">
          <cell r="M291">
            <v>1709.35</v>
          </cell>
        </row>
        <row r="426">
          <cell r="D426">
            <v>1829.06</v>
          </cell>
        </row>
        <row r="427">
          <cell r="D427">
            <v>2887.87</v>
          </cell>
        </row>
        <row r="428">
          <cell r="D428">
            <v>3160.75</v>
          </cell>
        </row>
        <row r="429">
          <cell r="D429">
            <v>4073.72</v>
          </cell>
        </row>
        <row r="432">
          <cell r="D432">
            <v>992052.9</v>
          </cell>
          <cell r="E432">
            <v>147.78</v>
          </cell>
        </row>
        <row r="433">
          <cell r="D433">
            <v>996737.21</v>
          </cell>
          <cell r="E433">
            <v>315.73</v>
          </cell>
          <cell r="H433">
            <v>674.61</v>
          </cell>
        </row>
        <row r="434">
          <cell r="D434">
            <v>1127939.36</v>
          </cell>
          <cell r="E434">
            <v>425.83</v>
          </cell>
          <cell r="H434">
            <v>318.26</v>
          </cell>
        </row>
        <row r="435">
          <cell r="D435">
            <v>1204205.93</v>
          </cell>
          <cell r="E435">
            <v>930.01</v>
          </cell>
          <cell r="H435">
            <v>224.87</v>
          </cell>
        </row>
        <row r="438">
          <cell r="D438">
            <v>203257.28</v>
          </cell>
          <cell r="E438" t="str">
            <v>2194,59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60" zoomScaleNormal="60" zoomScalePageLayoutView="0" workbookViewId="0" topLeftCell="A1">
      <selection activeCell="W168" sqref="W168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7" t="s">
        <v>47</v>
      </c>
      <c r="B2" s="47"/>
      <c r="C2" s="47"/>
      <c r="D2" s="47"/>
      <c r="E2" s="47"/>
      <c r="F2" s="47"/>
      <c r="G2" s="4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48" t="s">
        <v>0</v>
      </c>
      <c r="B4" s="48"/>
      <c r="C4" s="48"/>
      <c r="D4" s="48"/>
      <c r="E4" s="48"/>
      <c r="F4" s="48"/>
      <c r="G4" s="48"/>
    </row>
    <row r="5" spans="1:7" ht="14.25" customHeight="1">
      <c r="A5" s="53" t="s">
        <v>1</v>
      </c>
      <c r="B5" s="53"/>
      <c r="C5" s="53"/>
      <c r="D5" s="53"/>
      <c r="E5" s="53"/>
      <c r="F5" s="53"/>
      <c r="G5" s="53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49" t="s">
        <v>27</v>
      </c>
      <c r="B7" s="49"/>
      <c r="C7" s="49"/>
      <c r="D7" s="49"/>
      <c r="E7" s="49"/>
      <c r="F7" s="49"/>
      <c r="G7" s="49"/>
    </row>
    <row r="8" spans="1:11" ht="15" customHeight="1" thickBot="1">
      <c r="A8" s="32" t="s">
        <v>42</v>
      </c>
      <c r="B8" s="32"/>
      <c r="C8" s="32"/>
      <c r="D8" s="32"/>
      <c r="E8" s="32"/>
      <c r="F8" s="32"/>
      <c r="G8" s="32"/>
      <c r="H8" s="5"/>
      <c r="I8" s="5"/>
      <c r="J8" s="5"/>
      <c r="K8" s="5"/>
    </row>
    <row r="9" spans="1:7" ht="18.75" customHeight="1">
      <c r="A9" s="50" t="s">
        <v>2</v>
      </c>
      <c r="B9" s="51"/>
      <c r="C9" s="51"/>
      <c r="D9" s="51"/>
      <c r="E9" s="51"/>
      <c r="F9" s="51"/>
      <c r="G9" s="52"/>
    </row>
    <row r="10" spans="1:7" ht="12.75" customHeight="1">
      <c r="A10" s="36" t="s">
        <v>3</v>
      </c>
      <c r="B10" s="37"/>
      <c r="C10" s="37" t="s">
        <v>4</v>
      </c>
      <c r="D10" s="37"/>
      <c r="E10" s="37" t="s">
        <v>5</v>
      </c>
      <c r="F10" s="37"/>
      <c r="G10" s="6" t="s">
        <v>6</v>
      </c>
    </row>
    <row r="11" spans="1:7" ht="15.75" thickBot="1">
      <c r="A11" s="38">
        <f>'[1]Май прогноз  '!$M$10</f>
        <v>5200.360000000001</v>
      </c>
      <c r="B11" s="39"/>
      <c r="C11" s="40">
        <f>'[1]Май прогноз  '!$M$11</f>
        <v>6259.16612580664</v>
      </c>
      <c r="D11" s="39"/>
      <c r="E11" s="40">
        <f>'[1]Май прогноз  '!$M$12</f>
        <v>6532.04612580664</v>
      </c>
      <c r="F11" s="39"/>
      <c r="G11" s="7">
        <f>'[1]Май прогноз  '!$M$13</f>
        <v>7445.016125806639</v>
      </c>
    </row>
    <row r="12" spans="1:7" ht="15" thickBot="1">
      <c r="A12" s="32" t="s">
        <v>7</v>
      </c>
      <c r="B12" s="32"/>
      <c r="C12" s="32"/>
      <c r="D12" s="32"/>
      <c r="E12" s="32"/>
      <c r="F12" s="32"/>
      <c r="G12" s="32"/>
    </row>
    <row r="13" spans="1:7" ht="15" customHeight="1">
      <c r="A13" s="33" t="s">
        <v>2</v>
      </c>
      <c r="B13" s="34"/>
      <c r="C13" s="34"/>
      <c r="D13" s="34"/>
      <c r="E13" s="34"/>
      <c r="F13" s="34"/>
      <c r="G13" s="35"/>
    </row>
    <row r="14" spans="1:7" ht="15" customHeight="1">
      <c r="A14" s="36" t="s">
        <v>3</v>
      </c>
      <c r="B14" s="37"/>
      <c r="C14" s="37" t="s">
        <v>4</v>
      </c>
      <c r="D14" s="37"/>
      <c r="E14" s="37" t="s">
        <v>5</v>
      </c>
      <c r="F14" s="37"/>
      <c r="G14" s="6" t="s">
        <v>6</v>
      </c>
    </row>
    <row r="15" spans="1:7" ht="14.25" customHeight="1" thickBot="1">
      <c r="A15" s="38">
        <f>'[1]Май прогноз  '!$M$20</f>
        <v>4844.00612580664</v>
      </c>
      <c r="B15" s="39"/>
      <c r="C15" s="40">
        <f>'[1]Май прогноз  '!$M$21</f>
        <v>5902.816125806639</v>
      </c>
      <c r="D15" s="39"/>
      <c r="E15" s="40">
        <f>'[1]Май прогноз  '!$M$22</f>
        <v>6175.69612580664</v>
      </c>
      <c r="F15" s="39"/>
      <c r="G15" s="7">
        <f>'[1]Май прогноз  '!$M$23</f>
        <v>7088.666125806639</v>
      </c>
    </row>
    <row r="16" spans="1:7" ht="15" thickBot="1">
      <c r="A16" s="32" t="s">
        <v>8</v>
      </c>
      <c r="B16" s="32"/>
      <c r="C16" s="32"/>
      <c r="D16" s="32"/>
      <c r="E16" s="32"/>
      <c r="F16" s="32"/>
      <c r="G16" s="32"/>
    </row>
    <row r="17" spans="1:7" ht="15" customHeight="1">
      <c r="A17" s="33" t="s">
        <v>2</v>
      </c>
      <c r="B17" s="34"/>
      <c r="C17" s="34"/>
      <c r="D17" s="34"/>
      <c r="E17" s="34"/>
      <c r="F17" s="34"/>
      <c r="G17" s="35"/>
    </row>
    <row r="18" spans="1:7" ht="15" customHeight="1">
      <c r="A18" s="36" t="s">
        <v>3</v>
      </c>
      <c r="B18" s="37"/>
      <c r="C18" s="37" t="s">
        <v>4</v>
      </c>
      <c r="D18" s="37"/>
      <c r="E18" s="37" t="s">
        <v>5</v>
      </c>
      <c r="F18" s="37"/>
      <c r="G18" s="6" t="s">
        <v>6</v>
      </c>
    </row>
    <row r="19" spans="1:7" ht="15" customHeight="1" thickBot="1">
      <c r="A19" s="38">
        <f>'[1]Май прогноз  '!$M$25</f>
        <v>4750.6161258066395</v>
      </c>
      <c r="B19" s="39"/>
      <c r="C19" s="40">
        <f>'[1]Май прогноз  '!$M$26</f>
        <v>5809.42612580664</v>
      </c>
      <c r="D19" s="39"/>
      <c r="E19" s="40">
        <f>'[1]Май прогноз  '!$M$27</f>
        <v>6082.306125806639</v>
      </c>
      <c r="F19" s="39"/>
      <c r="G19" s="7">
        <f>'[1]Май прогноз  '!$M$28</f>
        <v>6995.276125806639</v>
      </c>
    </row>
    <row r="20" spans="1:8" ht="27.75" customHeight="1">
      <c r="A20" s="49" t="s">
        <v>41</v>
      </c>
      <c r="B20" s="49"/>
      <c r="C20" s="49"/>
      <c r="D20" s="49"/>
      <c r="E20" s="49"/>
      <c r="F20" s="49"/>
      <c r="G20" s="49"/>
      <c r="H20" s="5"/>
    </row>
    <row r="21" spans="1:8" ht="13.5" customHeight="1" thickBot="1">
      <c r="A21" s="32" t="s">
        <v>42</v>
      </c>
      <c r="B21" s="32"/>
      <c r="C21" s="32"/>
      <c r="D21" s="32"/>
      <c r="E21" s="32"/>
      <c r="F21" s="32"/>
      <c r="G21" s="32"/>
      <c r="H21" s="5"/>
    </row>
    <row r="22" spans="1:7" ht="13.5" customHeight="1" thickBot="1">
      <c r="A22" s="75">
        <f>'[1]Май прогноз  '!$M$31</f>
        <v>3371.29612580664</v>
      </c>
      <c r="B22" s="76"/>
      <c r="C22" s="76"/>
      <c r="D22" s="76"/>
      <c r="E22" s="76"/>
      <c r="F22" s="76"/>
      <c r="G22" s="77"/>
    </row>
    <row r="23" spans="1:7" ht="15" thickBot="1">
      <c r="A23" s="32" t="s">
        <v>7</v>
      </c>
      <c r="B23" s="32"/>
      <c r="C23" s="32"/>
      <c r="D23" s="32"/>
      <c r="E23" s="32"/>
      <c r="F23" s="32"/>
      <c r="G23" s="32"/>
    </row>
    <row r="24" spans="1:7" ht="15.75" thickBot="1">
      <c r="A24" s="75">
        <f>'[1]Май прогноз  '!$M$48</f>
        <v>3014.9461258066394</v>
      </c>
      <c r="B24" s="76"/>
      <c r="C24" s="76"/>
      <c r="D24" s="76"/>
      <c r="E24" s="76"/>
      <c r="F24" s="76"/>
      <c r="G24" s="77"/>
    </row>
    <row r="25" spans="1:7" ht="15" thickBot="1">
      <c r="A25" s="32" t="s">
        <v>8</v>
      </c>
      <c r="B25" s="32"/>
      <c r="C25" s="32"/>
      <c r="D25" s="32"/>
      <c r="E25" s="32"/>
      <c r="F25" s="32"/>
      <c r="G25" s="32"/>
    </row>
    <row r="26" spans="1:7" ht="15.75" thickBot="1">
      <c r="A26" s="75">
        <f>'[1]Май прогноз  '!$M$50</f>
        <v>2921.5561258066396</v>
      </c>
      <c r="B26" s="76"/>
      <c r="C26" s="76"/>
      <c r="D26" s="76"/>
      <c r="E26" s="76"/>
      <c r="F26" s="76"/>
      <c r="G26" s="77"/>
    </row>
    <row r="27" spans="1:7" ht="43.5" customHeight="1" thickBot="1">
      <c r="A27" s="49" t="s">
        <v>28</v>
      </c>
      <c r="B27" s="49"/>
      <c r="C27" s="49"/>
      <c r="D27" s="49"/>
      <c r="E27" s="49"/>
      <c r="F27" s="49"/>
      <c r="G27" s="49"/>
    </row>
    <row r="28" spans="1:7" ht="15.75" customHeight="1" thickBot="1">
      <c r="A28" s="78">
        <f>'[1]Май прогноз  '!$M$52</f>
        <v>3210.8461258066395</v>
      </c>
      <c r="B28" s="79"/>
      <c r="C28" s="79"/>
      <c r="D28" s="79"/>
      <c r="E28" s="79"/>
      <c r="F28" s="79"/>
      <c r="G28" s="8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48" t="s">
        <v>9</v>
      </c>
      <c r="B30" s="48"/>
      <c r="C30" s="48"/>
      <c r="D30" s="48"/>
      <c r="E30" s="48"/>
      <c r="F30" s="48"/>
      <c r="G30" s="48"/>
    </row>
    <row r="31" spans="1:7" ht="18" customHeight="1">
      <c r="A31" s="53" t="s">
        <v>10</v>
      </c>
      <c r="B31" s="53"/>
      <c r="C31" s="53"/>
      <c r="D31" s="53"/>
      <c r="E31" s="53"/>
      <c r="F31" s="53"/>
      <c r="G31" s="53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49" t="s">
        <v>29</v>
      </c>
      <c r="B33" s="49"/>
      <c r="C33" s="49"/>
      <c r="D33" s="49"/>
      <c r="E33" s="49"/>
      <c r="F33" s="49"/>
      <c r="G33" s="49"/>
    </row>
    <row r="34" spans="1:11" ht="15" customHeight="1" thickBot="1">
      <c r="A34" s="32" t="s">
        <v>42</v>
      </c>
      <c r="B34" s="32"/>
      <c r="C34" s="32"/>
      <c r="D34" s="32"/>
      <c r="E34" s="32"/>
      <c r="F34" s="32"/>
      <c r="G34" s="32"/>
      <c r="H34" s="5"/>
      <c r="I34" s="5"/>
      <c r="J34" s="5"/>
      <c r="K34" s="5"/>
    </row>
    <row r="35" spans="1:7" ht="15">
      <c r="A35" s="57" t="s">
        <v>11</v>
      </c>
      <c r="B35" s="58"/>
      <c r="C35" s="58"/>
      <c r="D35" s="33" t="s">
        <v>2</v>
      </c>
      <c r="E35" s="34"/>
      <c r="F35" s="34"/>
      <c r="G35" s="35"/>
    </row>
    <row r="36" spans="1:7" ht="15">
      <c r="A36" s="60"/>
      <c r="B36" s="61"/>
      <c r="C36" s="61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1" t="s">
        <v>12</v>
      </c>
      <c r="B37" s="42"/>
      <c r="C37" s="42"/>
      <c r="D37" s="30">
        <f>'[1]Май прогноз  '!M62</f>
        <v>9846.464944</v>
      </c>
      <c r="E37" s="12">
        <f>'[1]Май прогноз  '!M66</f>
        <v>10905.274944</v>
      </c>
      <c r="F37" s="12">
        <f>'[1]Май прогноз  '!M70</f>
        <v>11178.154944</v>
      </c>
      <c r="G37" s="13">
        <f>'[1]Май прогноз  '!M74</f>
        <v>12091.124944</v>
      </c>
    </row>
    <row r="38" spans="1:7" ht="15">
      <c r="A38" s="41" t="s">
        <v>13</v>
      </c>
      <c r="B38" s="42"/>
      <c r="C38" s="42"/>
      <c r="D38" s="30">
        <f>'[1]Май прогноз  '!M63</f>
        <v>5393.5888780000005</v>
      </c>
      <c r="E38" s="12">
        <f>'[1]Май прогноз  '!M67</f>
        <v>6452.398878</v>
      </c>
      <c r="F38" s="12">
        <f>'[1]Май прогноз  '!M71</f>
        <v>6725.278878000001</v>
      </c>
      <c r="G38" s="13">
        <f>'[1]Май прогноз  '!M75</f>
        <v>7638.248878</v>
      </c>
    </row>
    <row r="39" spans="1:7" ht="15.75" thickBot="1">
      <c r="A39" s="44" t="s">
        <v>14</v>
      </c>
      <c r="B39" s="45"/>
      <c r="C39" s="45"/>
      <c r="D39" s="31">
        <f>'[1]Май прогноз  '!M64</f>
        <v>3720.463621</v>
      </c>
      <c r="E39" s="14">
        <f>'[1]Май прогноз  '!M68</f>
        <v>4779.273621</v>
      </c>
      <c r="F39" s="14">
        <f>'[1]Май прогноз  '!M72</f>
        <v>5052.153621</v>
      </c>
      <c r="G39" s="15">
        <f>'[1]Май прогноз  '!M76</f>
        <v>5965.123621</v>
      </c>
    </row>
    <row r="40" spans="1:7" ht="15" thickBot="1">
      <c r="A40" s="32" t="s">
        <v>7</v>
      </c>
      <c r="B40" s="32"/>
      <c r="C40" s="32"/>
      <c r="D40" s="32"/>
      <c r="E40" s="32"/>
      <c r="F40" s="32"/>
      <c r="G40" s="32"/>
    </row>
    <row r="41" spans="1:7" ht="15">
      <c r="A41" s="57" t="s">
        <v>11</v>
      </c>
      <c r="B41" s="58"/>
      <c r="C41" s="58"/>
      <c r="D41" s="33" t="s">
        <v>2</v>
      </c>
      <c r="E41" s="34"/>
      <c r="F41" s="34"/>
      <c r="G41" s="35"/>
    </row>
    <row r="42" spans="1:7" ht="15">
      <c r="A42" s="60"/>
      <c r="B42" s="61"/>
      <c r="C42" s="61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1" t="s">
        <v>12</v>
      </c>
      <c r="B43" s="42"/>
      <c r="C43" s="42"/>
      <c r="D43" s="30">
        <f>'[1]Май прогноз  '!M96</f>
        <v>9490.114943999999</v>
      </c>
      <c r="E43" s="12">
        <f>'[1]Май прогноз  '!M100</f>
        <v>10548.924944</v>
      </c>
      <c r="F43" s="12">
        <f>'[1]Май прогноз  '!M104</f>
        <v>10821.804944</v>
      </c>
      <c r="G43" s="13">
        <f>'[1]Май прогноз  '!M108</f>
        <v>11734.774943999999</v>
      </c>
    </row>
    <row r="44" spans="1:7" ht="15">
      <c r="A44" s="41" t="s">
        <v>13</v>
      </c>
      <c r="B44" s="42"/>
      <c r="C44" s="42"/>
      <c r="D44" s="30">
        <f>'[1]Май прогноз  '!M97</f>
        <v>5037.238878</v>
      </c>
      <c r="E44" s="12">
        <f>'[1]Май прогноз  '!M101</f>
        <v>6096.0488780000005</v>
      </c>
      <c r="F44" s="12">
        <f>'[1]Май прогноз  '!M105</f>
        <v>6368.928878000001</v>
      </c>
      <c r="G44" s="13">
        <f>'[1]Май прогноз  '!M109</f>
        <v>7281.898878</v>
      </c>
    </row>
    <row r="45" spans="1:7" ht="15.75" thickBot="1">
      <c r="A45" s="44" t="s">
        <v>14</v>
      </c>
      <c r="B45" s="45"/>
      <c r="C45" s="45"/>
      <c r="D45" s="31">
        <f>'[1]Май прогноз  '!M98</f>
        <v>3364.1136209999995</v>
      </c>
      <c r="E45" s="14">
        <f>'[1]Май прогноз  '!M102</f>
        <v>4422.923621</v>
      </c>
      <c r="F45" s="14">
        <f>'[1]Май прогноз  '!M106</f>
        <v>4695.803621</v>
      </c>
      <c r="G45" s="15">
        <f>'[1]Май прогноз  '!M110</f>
        <v>5608.773620999999</v>
      </c>
    </row>
    <row r="46" spans="1:7" ht="15" thickBot="1">
      <c r="A46" s="32" t="s">
        <v>8</v>
      </c>
      <c r="B46" s="32"/>
      <c r="C46" s="32"/>
      <c r="D46" s="32"/>
      <c r="E46" s="32"/>
      <c r="F46" s="32"/>
      <c r="G46" s="32"/>
    </row>
    <row r="47" spans="1:7" ht="15">
      <c r="A47" s="57" t="s">
        <v>11</v>
      </c>
      <c r="B47" s="58"/>
      <c r="C47" s="58"/>
      <c r="D47" s="50" t="s">
        <v>2</v>
      </c>
      <c r="E47" s="51"/>
      <c r="F47" s="51"/>
      <c r="G47" s="52"/>
    </row>
    <row r="48" spans="1:7" ht="15">
      <c r="A48" s="60"/>
      <c r="B48" s="61"/>
      <c r="C48" s="61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1" t="s">
        <v>12</v>
      </c>
      <c r="B49" s="42"/>
      <c r="C49" s="42"/>
      <c r="D49" s="30">
        <f>'[1]Май прогноз  '!M113</f>
        <v>9396.724944</v>
      </c>
      <c r="E49" s="12">
        <f>'[1]Май прогноз  '!M117</f>
        <v>10455.534943999999</v>
      </c>
      <c r="F49" s="12">
        <f>'[1]Май прогноз  '!M121</f>
        <v>10728.414944</v>
      </c>
      <c r="G49" s="13">
        <f>'[1]Май прогноз  '!M125</f>
        <v>11641.384944</v>
      </c>
    </row>
    <row r="50" spans="1:7" ht="15">
      <c r="A50" s="41" t="s">
        <v>13</v>
      </c>
      <c r="B50" s="42"/>
      <c r="C50" s="42"/>
      <c r="D50" s="30">
        <f>'[1]Май прогноз  '!M114</f>
        <v>4943.848878000001</v>
      </c>
      <c r="E50" s="12">
        <f>'[1]Май прогноз  '!M118</f>
        <v>6002.658878</v>
      </c>
      <c r="F50" s="12">
        <f>'[1]Май прогноз  '!M122</f>
        <v>6275.538878</v>
      </c>
      <c r="G50" s="13">
        <f>'[1]Май прогноз  '!M126</f>
        <v>7188.508878000001</v>
      </c>
    </row>
    <row r="51" spans="1:7" ht="15.75" thickBot="1">
      <c r="A51" s="44" t="s">
        <v>14</v>
      </c>
      <c r="B51" s="45"/>
      <c r="C51" s="45"/>
      <c r="D51" s="31">
        <f>'[1]Май прогноз  '!M115</f>
        <v>3270.723621</v>
      </c>
      <c r="E51" s="14">
        <f>'[1]Май прогноз  '!M119</f>
        <v>4329.533621</v>
      </c>
      <c r="F51" s="14">
        <f>'[1]Май прогноз  '!M123</f>
        <v>4602.413621</v>
      </c>
      <c r="G51" s="15">
        <f>'[1]Май прогноз  '!M127</f>
        <v>5515.383621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4" t="s">
        <v>17</v>
      </c>
      <c r="B53" s="84"/>
      <c r="C53" s="84"/>
      <c r="D53" s="84"/>
      <c r="E53" s="84"/>
      <c r="F53" s="84"/>
      <c r="G53" s="84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49" t="s">
        <v>30</v>
      </c>
      <c r="B55" s="49"/>
      <c r="C55" s="49"/>
      <c r="D55" s="49"/>
      <c r="E55" s="49"/>
      <c r="F55" s="49"/>
      <c r="G55" s="49"/>
    </row>
    <row r="56" spans="1:11" ht="15" customHeight="1" thickBot="1">
      <c r="A56" s="32" t="s">
        <v>42</v>
      </c>
      <c r="B56" s="32"/>
      <c r="C56" s="32"/>
      <c r="D56" s="32"/>
      <c r="E56" s="32"/>
      <c r="F56" s="32"/>
      <c r="G56" s="32"/>
      <c r="H56" s="5"/>
      <c r="I56" s="5"/>
      <c r="J56" s="5"/>
      <c r="K56" s="5"/>
    </row>
    <row r="57" spans="1:7" ht="15" customHeight="1">
      <c r="A57" s="57" t="s">
        <v>32</v>
      </c>
      <c r="B57" s="58"/>
      <c r="C57" s="59"/>
      <c r="D57" s="63" t="s">
        <v>2</v>
      </c>
      <c r="E57" s="34"/>
      <c r="F57" s="34"/>
      <c r="G57" s="35"/>
    </row>
    <row r="58" spans="1:7" ht="15">
      <c r="A58" s="60"/>
      <c r="B58" s="61"/>
      <c r="C58" s="62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1" t="s">
        <v>18</v>
      </c>
      <c r="B59" s="42"/>
      <c r="C59" s="43"/>
      <c r="D59" s="12">
        <f>'[1]Май прогноз  '!$M$131</f>
        <v>910258</v>
      </c>
      <c r="E59" s="12">
        <f>'[1]Май прогноз  '!$M$131</f>
        <v>910258</v>
      </c>
      <c r="F59" s="12">
        <f>'[1]Май прогноз  '!$M$131</f>
        <v>910258</v>
      </c>
      <c r="G59" s="12">
        <f>'[1]Май прогноз  '!$M$131</f>
        <v>910258</v>
      </c>
    </row>
    <row r="60" spans="1:7" ht="15.75" thickBot="1">
      <c r="A60" s="44" t="s">
        <v>19</v>
      </c>
      <c r="B60" s="45"/>
      <c r="C60" s="46"/>
      <c r="D60" s="14">
        <f>'[1]Май прогноз  '!$M$136</f>
        <v>3988.15</v>
      </c>
      <c r="E60" s="14">
        <f>'[1]Май прогноз  '!$M$137</f>
        <v>5046.96</v>
      </c>
      <c r="F60" s="14">
        <f>'[1]Май прогноз  '!$M$138</f>
        <v>5319.84</v>
      </c>
      <c r="G60" s="15">
        <f>'[1]Май прогноз  '!$M$139</f>
        <v>6232.8099999999995</v>
      </c>
    </row>
    <row r="61" spans="1:7" ht="15" thickBot="1">
      <c r="A61" s="32" t="s">
        <v>7</v>
      </c>
      <c r="B61" s="32"/>
      <c r="C61" s="32"/>
      <c r="D61" s="32"/>
      <c r="E61" s="32"/>
      <c r="F61" s="32"/>
      <c r="G61" s="32"/>
    </row>
    <row r="62" spans="1:7" ht="15" customHeight="1">
      <c r="A62" s="57" t="s">
        <v>32</v>
      </c>
      <c r="B62" s="58"/>
      <c r="C62" s="59"/>
      <c r="D62" s="63" t="s">
        <v>2</v>
      </c>
      <c r="E62" s="34"/>
      <c r="F62" s="34"/>
      <c r="G62" s="35"/>
    </row>
    <row r="63" spans="1:7" ht="15">
      <c r="A63" s="60"/>
      <c r="B63" s="61"/>
      <c r="C63" s="62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41" t="s">
        <v>18</v>
      </c>
      <c r="B64" s="42"/>
      <c r="C64" s="43"/>
      <c r="D64" s="12">
        <f>D59</f>
        <v>910258</v>
      </c>
      <c r="E64" s="12">
        <f>E59</f>
        <v>910258</v>
      </c>
      <c r="F64" s="12">
        <f>F59</f>
        <v>910258</v>
      </c>
      <c r="G64" s="12">
        <f>G59</f>
        <v>910258</v>
      </c>
    </row>
    <row r="65" spans="1:7" ht="15.75" customHeight="1" thickBot="1">
      <c r="A65" s="44" t="s">
        <v>19</v>
      </c>
      <c r="B65" s="45"/>
      <c r="C65" s="46"/>
      <c r="D65" s="14">
        <f>'[1]Май прогноз  '!$M$158</f>
        <v>3631.7999999999997</v>
      </c>
      <c r="E65" s="14">
        <f>'[1]Май прогноз  '!$M$159</f>
        <v>4690.610000000001</v>
      </c>
      <c r="F65" s="14">
        <f>'[1]Май прогноз  '!$M$160</f>
        <v>4963.49</v>
      </c>
      <c r="G65" s="15">
        <f>'[1]Май прогноз  '!$M$161</f>
        <v>5876.459999999999</v>
      </c>
    </row>
    <row r="66" spans="1:7" ht="15" thickBot="1">
      <c r="A66" s="32" t="s">
        <v>8</v>
      </c>
      <c r="B66" s="32"/>
      <c r="C66" s="32"/>
      <c r="D66" s="32"/>
      <c r="E66" s="32"/>
      <c r="F66" s="32"/>
      <c r="G66" s="32"/>
    </row>
    <row r="67" spans="1:7" ht="15" customHeight="1">
      <c r="A67" s="57" t="s">
        <v>32</v>
      </c>
      <c r="B67" s="58"/>
      <c r="C67" s="59"/>
      <c r="D67" s="63" t="s">
        <v>2</v>
      </c>
      <c r="E67" s="34"/>
      <c r="F67" s="34"/>
      <c r="G67" s="35"/>
    </row>
    <row r="68" spans="1:7" ht="15">
      <c r="A68" s="60"/>
      <c r="B68" s="61"/>
      <c r="C68" s="62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1" t="s">
        <v>18</v>
      </c>
      <c r="B69" s="42"/>
      <c r="C69" s="43"/>
      <c r="D69" s="12">
        <f>D64</f>
        <v>910258</v>
      </c>
      <c r="E69" s="12">
        <f>E64</f>
        <v>910258</v>
      </c>
      <c r="F69" s="12">
        <f>F64</f>
        <v>910258</v>
      </c>
      <c r="G69" s="12">
        <f>G64</f>
        <v>910258</v>
      </c>
    </row>
    <row r="70" spans="1:7" ht="15.75" customHeight="1" thickBot="1">
      <c r="A70" s="44" t="s">
        <v>19</v>
      </c>
      <c r="B70" s="45"/>
      <c r="C70" s="46"/>
      <c r="D70" s="14">
        <f>'[1]Май прогноз  '!$M$169</f>
        <v>3538.41</v>
      </c>
      <c r="E70" s="14">
        <f>'[1]Май прогноз  '!$M$170</f>
        <v>4597.219999999999</v>
      </c>
      <c r="F70" s="14">
        <f>'[1]Май прогноз  '!$M$171</f>
        <v>4870.1</v>
      </c>
      <c r="G70" s="15">
        <f>'[1]Май прогноз  '!$M$172</f>
        <v>5783.07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84" t="s">
        <v>20</v>
      </c>
      <c r="B72" s="84"/>
      <c r="C72" s="84"/>
      <c r="D72" s="84"/>
      <c r="E72" s="84"/>
      <c r="F72" s="84"/>
      <c r="G72" s="84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49" t="s">
        <v>31</v>
      </c>
      <c r="B74" s="49"/>
      <c r="C74" s="49"/>
      <c r="D74" s="49"/>
      <c r="E74" s="49"/>
      <c r="F74" s="49"/>
      <c r="G74" s="49"/>
    </row>
    <row r="75" spans="1:11" ht="15" customHeight="1" thickBot="1">
      <c r="A75" s="32" t="s">
        <v>42</v>
      </c>
      <c r="B75" s="32"/>
      <c r="C75" s="32"/>
      <c r="D75" s="32"/>
      <c r="E75" s="32"/>
      <c r="F75" s="32"/>
      <c r="G75" s="32"/>
      <c r="H75" s="5"/>
      <c r="I75" s="5"/>
      <c r="J75" s="5"/>
      <c r="K75" s="5"/>
    </row>
    <row r="76" spans="1:7" ht="15">
      <c r="A76" s="57" t="s">
        <v>32</v>
      </c>
      <c r="B76" s="58"/>
      <c r="C76" s="59"/>
      <c r="D76" s="63" t="s">
        <v>2</v>
      </c>
      <c r="E76" s="34"/>
      <c r="F76" s="34"/>
      <c r="G76" s="35"/>
    </row>
    <row r="77" spans="1:7" ht="15">
      <c r="A77" s="60"/>
      <c r="B77" s="61"/>
      <c r="C77" s="62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41" t="s">
        <v>18</v>
      </c>
      <c r="B78" s="42"/>
      <c r="C78" s="43"/>
      <c r="D78" s="12">
        <f>'[1]Май прогноз  '!$M$176</f>
        <v>910258</v>
      </c>
      <c r="E78" s="12">
        <f>'[1]Май прогноз  '!$M$176</f>
        <v>910258</v>
      </c>
      <c r="F78" s="12">
        <f>'[1]Май прогноз  '!$M$176</f>
        <v>910258</v>
      </c>
      <c r="G78" s="12">
        <f>'[1]Май прогноз  '!$M$176</f>
        <v>910258</v>
      </c>
    </row>
    <row r="79" spans="1:7" ht="15">
      <c r="A79" s="41" t="s">
        <v>21</v>
      </c>
      <c r="B79" s="42"/>
      <c r="C79" s="43"/>
      <c r="D79" s="12">
        <f>'[1]Май прогноз  '!$D$178</f>
        <v>992052.9</v>
      </c>
      <c r="E79" s="12">
        <f>'[1]Май прогноз  '!$D$179</f>
        <v>996737.21</v>
      </c>
      <c r="F79" s="12">
        <f>'[1]Май прогноз  '!$D$206</f>
        <v>1127939.36</v>
      </c>
      <c r="G79" s="12">
        <f>'[1]Май прогноз  '!$D$207</f>
        <v>1204205.93</v>
      </c>
    </row>
    <row r="80" spans="1:7" ht="15.75" customHeight="1" thickBot="1">
      <c r="A80" s="44" t="s">
        <v>19</v>
      </c>
      <c r="B80" s="45"/>
      <c r="C80" s="46"/>
      <c r="D80" s="14">
        <f>'[1]Май прогноз  '!$M$183</f>
        <v>2306.87</v>
      </c>
      <c r="E80" s="14">
        <f>'[1]Май прогноз  '!$M$184</f>
        <v>2474.82</v>
      </c>
      <c r="F80" s="14">
        <f>'[1]Май прогноз  '!$M$185</f>
        <v>2584.92</v>
      </c>
      <c r="G80" s="15">
        <f>'[1]Май прогноз  '!$M$186</f>
        <v>3089.1</v>
      </c>
    </row>
    <row r="81" spans="1:7" ht="15" thickBot="1">
      <c r="A81" s="32" t="s">
        <v>7</v>
      </c>
      <c r="B81" s="32"/>
      <c r="C81" s="32"/>
      <c r="D81" s="32"/>
      <c r="E81" s="32"/>
      <c r="F81" s="32"/>
      <c r="G81" s="32"/>
    </row>
    <row r="82" spans="1:7" ht="15" customHeight="1">
      <c r="A82" s="57" t="s">
        <v>32</v>
      </c>
      <c r="B82" s="58"/>
      <c r="C82" s="59"/>
      <c r="D82" s="63" t="s">
        <v>2</v>
      </c>
      <c r="E82" s="34"/>
      <c r="F82" s="34"/>
      <c r="G82" s="35"/>
    </row>
    <row r="83" spans="1:7" ht="15" customHeight="1">
      <c r="A83" s="60"/>
      <c r="B83" s="61"/>
      <c r="C83" s="62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41" t="s">
        <v>18</v>
      </c>
      <c r="B84" s="42"/>
      <c r="C84" s="43"/>
      <c r="D84" s="12">
        <f aca="true" t="shared" si="0" ref="D84:G85">D78</f>
        <v>910258</v>
      </c>
      <c r="E84" s="12">
        <f t="shared" si="0"/>
        <v>910258</v>
      </c>
      <c r="F84" s="12">
        <f t="shared" si="0"/>
        <v>910258</v>
      </c>
      <c r="G84" s="12">
        <f t="shared" si="0"/>
        <v>910258</v>
      </c>
    </row>
    <row r="85" spans="1:7" ht="15" customHeight="1">
      <c r="A85" s="41" t="s">
        <v>21</v>
      </c>
      <c r="B85" s="42"/>
      <c r="C85" s="43"/>
      <c r="D85" s="12">
        <f>D79</f>
        <v>992052.9</v>
      </c>
      <c r="E85" s="12">
        <f t="shared" si="0"/>
        <v>996737.21</v>
      </c>
      <c r="F85" s="12">
        <f t="shared" si="0"/>
        <v>1127939.36</v>
      </c>
      <c r="G85" s="12">
        <f t="shared" si="0"/>
        <v>1204205.93</v>
      </c>
    </row>
    <row r="86" spans="1:7" ht="15.75" customHeight="1" thickBot="1">
      <c r="A86" s="44" t="s">
        <v>19</v>
      </c>
      <c r="B86" s="45"/>
      <c r="C86" s="46"/>
      <c r="D86" s="14">
        <f>'[1]Май прогноз  '!$M$209</f>
        <v>1950.52</v>
      </c>
      <c r="E86" s="14">
        <f>'[1]Май прогноз  '!$M$210</f>
        <v>2118.4700000000003</v>
      </c>
      <c r="F86" s="14">
        <f>'[1]Май прогноз  '!$M$211</f>
        <v>2228.5699999999997</v>
      </c>
      <c r="G86" s="15">
        <f>'[1]Май прогноз  '!$M$212</f>
        <v>2732.75</v>
      </c>
    </row>
    <row r="87" spans="1:7" ht="15" thickBot="1">
      <c r="A87" s="32" t="s">
        <v>8</v>
      </c>
      <c r="B87" s="32"/>
      <c r="C87" s="32"/>
      <c r="D87" s="32"/>
      <c r="E87" s="32"/>
      <c r="F87" s="32"/>
      <c r="G87" s="32"/>
    </row>
    <row r="88" spans="1:7" ht="15" customHeight="1">
      <c r="A88" s="57" t="s">
        <v>32</v>
      </c>
      <c r="B88" s="58"/>
      <c r="C88" s="59"/>
      <c r="D88" s="63" t="s">
        <v>2</v>
      </c>
      <c r="E88" s="34"/>
      <c r="F88" s="34"/>
      <c r="G88" s="35"/>
    </row>
    <row r="89" spans="1:7" ht="15">
      <c r="A89" s="60"/>
      <c r="B89" s="61"/>
      <c r="C89" s="62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41" t="s">
        <v>18</v>
      </c>
      <c r="B90" s="42"/>
      <c r="C90" s="43"/>
      <c r="D90" s="12">
        <f aca="true" t="shared" si="1" ref="D90:G91">D78</f>
        <v>910258</v>
      </c>
      <c r="E90" s="12">
        <f t="shared" si="1"/>
        <v>910258</v>
      </c>
      <c r="F90" s="12">
        <f t="shared" si="1"/>
        <v>910258</v>
      </c>
      <c r="G90" s="12">
        <f t="shared" si="1"/>
        <v>910258</v>
      </c>
    </row>
    <row r="91" spans="1:7" ht="15" customHeight="1">
      <c r="A91" s="41" t="s">
        <v>21</v>
      </c>
      <c r="B91" s="42"/>
      <c r="C91" s="43"/>
      <c r="D91" s="12">
        <f t="shared" si="1"/>
        <v>992052.9</v>
      </c>
      <c r="E91" s="12">
        <f t="shared" si="1"/>
        <v>996737.21</v>
      </c>
      <c r="F91" s="12">
        <f t="shared" si="1"/>
        <v>1127939.36</v>
      </c>
      <c r="G91" s="12">
        <f t="shared" si="1"/>
        <v>1204205.93</v>
      </c>
    </row>
    <row r="92" spans="1:7" ht="15.75" customHeight="1" thickBot="1">
      <c r="A92" s="44" t="s">
        <v>19</v>
      </c>
      <c r="B92" s="45"/>
      <c r="C92" s="46"/>
      <c r="D92" s="14">
        <f>'[1]Май прогноз  '!$M$222</f>
        <v>1857.13</v>
      </c>
      <c r="E92" s="14">
        <f>'[1]Май прогноз  '!$M$223</f>
        <v>2025.08</v>
      </c>
      <c r="F92" s="14">
        <f>'[1]Май прогноз  '!$M$224</f>
        <v>2135.1800000000003</v>
      </c>
      <c r="G92" s="15">
        <f>'[1]Май прогноз  '!$M$225</f>
        <v>2639.36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49" t="s">
        <v>33</v>
      </c>
      <c r="B94" s="49"/>
      <c r="C94" s="49"/>
      <c r="D94" s="49"/>
      <c r="E94" s="49"/>
      <c r="F94" s="49"/>
      <c r="G94" s="49"/>
    </row>
    <row r="95" spans="1:11" ht="15" customHeight="1" thickBot="1">
      <c r="A95" s="32" t="s">
        <v>42</v>
      </c>
      <c r="B95" s="32"/>
      <c r="C95" s="32"/>
      <c r="D95" s="32"/>
      <c r="E95" s="32"/>
      <c r="F95" s="32"/>
      <c r="G95" s="32"/>
      <c r="H95" s="5"/>
      <c r="I95" s="5"/>
      <c r="J95" s="5"/>
      <c r="K95" s="5"/>
    </row>
    <row r="96" spans="1:7" ht="15" customHeight="1">
      <c r="A96" s="57" t="s">
        <v>32</v>
      </c>
      <c r="B96" s="58"/>
      <c r="C96" s="59"/>
      <c r="D96" s="63" t="s">
        <v>2</v>
      </c>
      <c r="E96" s="34"/>
      <c r="F96" s="34"/>
      <c r="G96" s="35"/>
    </row>
    <row r="97" spans="1:7" ht="15">
      <c r="A97" s="60"/>
      <c r="B97" s="61"/>
      <c r="C97" s="62"/>
      <c r="D97" s="81" t="s">
        <v>3</v>
      </c>
      <c r="E97" s="82"/>
      <c r="F97" s="82"/>
      <c r="G97" s="83"/>
    </row>
    <row r="98" spans="1:7" ht="15">
      <c r="A98" s="41" t="s">
        <v>18</v>
      </c>
      <c r="B98" s="42"/>
      <c r="C98" s="43"/>
      <c r="D98" s="81">
        <f>D78</f>
        <v>910258</v>
      </c>
      <c r="E98" s="82"/>
      <c r="F98" s="82"/>
      <c r="G98" s="83"/>
    </row>
    <row r="99" spans="1:7" ht="15">
      <c r="A99" s="41" t="s">
        <v>21</v>
      </c>
      <c r="B99" s="42"/>
      <c r="C99" s="43"/>
      <c r="D99" s="81">
        <f>D79</f>
        <v>992052.9</v>
      </c>
      <c r="E99" s="82"/>
      <c r="F99" s="82"/>
      <c r="G99" s="83"/>
    </row>
    <row r="100" spans="1:7" ht="15.75" customHeight="1" thickBot="1">
      <c r="A100" s="44" t="s">
        <v>19</v>
      </c>
      <c r="B100" s="45"/>
      <c r="C100" s="46"/>
      <c r="D100" s="85">
        <f>'[1]Май прогноз  '!$M$233</f>
        <v>2159.09</v>
      </c>
      <c r="E100" s="86"/>
      <c r="F100" s="86"/>
      <c r="G100" s="87"/>
    </row>
    <row r="101" spans="1:7" ht="15" thickBot="1">
      <c r="A101" s="32" t="s">
        <v>7</v>
      </c>
      <c r="B101" s="32"/>
      <c r="C101" s="32"/>
      <c r="D101" s="32"/>
      <c r="E101" s="32"/>
      <c r="F101" s="32"/>
      <c r="G101" s="32"/>
    </row>
    <row r="102" spans="1:7" ht="15" customHeight="1">
      <c r="A102" s="57" t="s">
        <v>32</v>
      </c>
      <c r="B102" s="58"/>
      <c r="C102" s="59"/>
      <c r="D102" s="63" t="s">
        <v>2</v>
      </c>
      <c r="E102" s="34"/>
      <c r="F102" s="34"/>
      <c r="G102" s="35"/>
    </row>
    <row r="103" spans="1:7" ht="15" customHeight="1">
      <c r="A103" s="60"/>
      <c r="B103" s="61"/>
      <c r="C103" s="62"/>
      <c r="D103" s="81" t="s">
        <v>3</v>
      </c>
      <c r="E103" s="82" t="s">
        <v>4</v>
      </c>
      <c r="F103" s="82" t="s">
        <v>5</v>
      </c>
      <c r="G103" s="83" t="s">
        <v>6</v>
      </c>
    </row>
    <row r="104" spans="1:7" ht="15" customHeight="1">
      <c r="A104" s="41" t="s">
        <v>18</v>
      </c>
      <c r="B104" s="42"/>
      <c r="C104" s="43"/>
      <c r="D104" s="81">
        <f>D98</f>
        <v>910258</v>
      </c>
      <c r="E104" s="82">
        <f>D104</f>
        <v>910258</v>
      </c>
      <c r="F104" s="82">
        <f>D104</f>
        <v>910258</v>
      </c>
      <c r="G104" s="83">
        <f>D104</f>
        <v>910258</v>
      </c>
    </row>
    <row r="105" spans="1:7" ht="15" customHeight="1">
      <c r="A105" s="41" t="s">
        <v>21</v>
      </c>
      <c r="B105" s="42"/>
      <c r="C105" s="43"/>
      <c r="D105" s="81">
        <f>D99</f>
        <v>992052.9</v>
      </c>
      <c r="E105" s="82"/>
      <c r="F105" s="82"/>
      <c r="G105" s="83"/>
    </row>
    <row r="106" spans="1:7" ht="15.75" customHeight="1" thickBot="1">
      <c r="A106" s="44" t="s">
        <v>19</v>
      </c>
      <c r="B106" s="45"/>
      <c r="C106" s="46"/>
      <c r="D106" s="85">
        <f>'[1]Май прогноз  '!$M$247</f>
        <v>1802.74</v>
      </c>
      <c r="E106" s="86"/>
      <c r="F106" s="86"/>
      <c r="G106" s="87"/>
    </row>
    <row r="107" spans="1:7" ht="15" thickBot="1">
      <c r="A107" s="32" t="s">
        <v>8</v>
      </c>
      <c r="B107" s="32"/>
      <c r="C107" s="32"/>
      <c r="D107" s="32"/>
      <c r="E107" s="32"/>
      <c r="F107" s="32"/>
      <c r="G107" s="32"/>
    </row>
    <row r="108" spans="1:7" ht="15" customHeight="1">
      <c r="A108" s="57" t="s">
        <v>32</v>
      </c>
      <c r="B108" s="58"/>
      <c r="C108" s="59"/>
      <c r="D108" s="63" t="s">
        <v>2</v>
      </c>
      <c r="E108" s="34"/>
      <c r="F108" s="34"/>
      <c r="G108" s="35"/>
    </row>
    <row r="109" spans="1:7" ht="12.75" customHeight="1">
      <c r="A109" s="60"/>
      <c r="B109" s="61"/>
      <c r="C109" s="62"/>
      <c r="D109" s="81" t="s">
        <v>3</v>
      </c>
      <c r="E109" s="82" t="s">
        <v>4</v>
      </c>
      <c r="F109" s="82" t="s">
        <v>5</v>
      </c>
      <c r="G109" s="83" t="s">
        <v>6</v>
      </c>
    </row>
    <row r="110" spans="1:7" ht="15" customHeight="1">
      <c r="A110" s="41" t="s">
        <v>18</v>
      </c>
      <c r="B110" s="42"/>
      <c r="C110" s="43"/>
      <c r="D110" s="81">
        <f>D98</f>
        <v>910258</v>
      </c>
      <c r="E110" s="82">
        <f>D110</f>
        <v>910258</v>
      </c>
      <c r="F110" s="82">
        <f>D110</f>
        <v>910258</v>
      </c>
      <c r="G110" s="83">
        <f>D110</f>
        <v>910258</v>
      </c>
    </row>
    <row r="111" spans="1:7" ht="15" customHeight="1">
      <c r="A111" s="41" t="s">
        <v>21</v>
      </c>
      <c r="B111" s="42"/>
      <c r="C111" s="43"/>
      <c r="D111" s="81">
        <f>D99</f>
        <v>992052.9</v>
      </c>
      <c r="E111" s="82">
        <f>D111</f>
        <v>992052.9</v>
      </c>
      <c r="F111" s="82">
        <f>D111</f>
        <v>992052.9</v>
      </c>
      <c r="G111" s="83">
        <f>D111</f>
        <v>992052.9</v>
      </c>
    </row>
    <row r="112" spans="1:7" ht="15.75" customHeight="1" thickBot="1">
      <c r="A112" s="44" t="s">
        <v>19</v>
      </c>
      <c r="B112" s="45"/>
      <c r="C112" s="46"/>
      <c r="D112" s="85">
        <f>'[1]Май прогноз  '!$M$254</f>
        <v>1709.35</v>
      </c>
      <c r="E112" s="86"/>
      <c r="F112" s="86"/>
      <c r="G112" s="87"/>
    </row>
    <row r="113" spans="1:7" ht="31.5" customHeight="1">
      <c r="A113" s="88" t="s">
        <v>36</v>
      </c>
      <c r="B113" s="88"/>
      <c r="C113" s="88"/>
      <c r="D113" s="88"/>
      <c r="E113" s="88"/>
      <c r="F113" s="88"/>
      <c r="G113" s="88"/>
    </row>
    <row r="114" spans="1:11" ht="15" customHeight="1" thickBot="1">
      <c r="A114" s="32" t="s">
        <v>42</v>
      </c>
      <c r="B114" s="32"/>
      <c r="C114" s="32"/>
      <c r="D114" s="32"/>
      <c r="E114" s="32"/>
      <c r="F114" s="32"/>
      <c r="G114" s="32"/>
      <c r="H114" s="5"/>
      <c r="I114" s="5"/>
      <c r="J114" s="5"/>
      <c r="K114" s="5"/>
    </row>
    <row r="115" spans="1:7" ht="15" customHeight="1">
      <c r="A115" s="57" t="s">
        <v>32</v>
      </c>
      <c r="B115" s="58"/>
      <c r="C115" s="59"/>
      <c r="D115" s="63" t="s">
        <v>2</v>
      </c>
      <c r="E115" s="34"/>
      <c r="F115" s="34"/>
      <c r="G115" s="35"/>
    </row>
    <row r="116" spans="1:7" ht="15">
      <c r="A116" s="60"/>
      <c r="B116" s="61"/>
      <c r="C116" s="62"/>
      <c r="D116" s="81" t="s">
        <v>3</v>
      </c>
      <c r="E116" s="82"/>
      <c r="F116" s="82"/>
      <c r="G116" s="83"/>
    </row>
    <row r="117" spans="1:7" ht="15">
      <c r="A117" s="41" t="s">
        <v>18</v>
      </c>
      <c r="B117" s="42"/>
      <c r="C117" s="43"/>
      <c r="D117" s="81">
        <f>D98</f>
        <v>910258</v>
      </c>
      <c r="E117" s="82"/>
      <c r="F117" s="82"/>
      <c r="G117" s="83"/>
    </row>
    <row r="118" spans="1:7" ht="15">
      <c r="A118" s="41" t="s">
        <v>21</v>
      </c>
      <c r="B118" s="42"/>
      <c r="C118" s="43"/>
      <c r="D118" s="81">
        <f>'[1]Май прогноз  '!$D$438</f>
        <v>203257.28</v>
      </c>
      <c r="E118" s="82"/>
      <c r="F118" s="82"/>
      <c r="G118" s="83"/>
    </row>
    <row r="119" spans="1:7" ht="47.25" customHeight="1">
      <c r="A119" s="41" t="s">
        <v>38</v>
      </c>
      <c r="B119" s="96"/>
      <c r="C119" s="97"/>
      <c r="D119" s="81" t="str">
        <f>'[1]Май прогноз  '!$E$438</f>
        <v>2194,59</v>
      </c>
      <c r="E119" s="98"/>
      <c r="F119" s="98"/>
      <c r="G119" s="99"/>
    </row>
    <row r="120" spans="1:7" ht="32.25" customHeight="1" thickBot="1">
      <c r="A120" s="44" t="s">
        <v>37</v>
      </c>
      <c r="B120" s="45"/>
      <c r="C120" s="46"/>
      <c r="D120" s="85">
        <f>'[1]Май прогноз  '!$M$264</f>
        <v>2159.09</v>
      </c>
      <c r="E120" s="86"/>
      <c r="F120" s="86"/>
      <c r="G120" s="87"/>
    </row>
    <row r="121" spans="1:7" ht="15" thickBot="1">
      <c r="A121" s="32" t="s">
        <v>7</v>
      </c>
      <c r="B121" s="32"/>
      <c r="C121" s="32"/>
      <c r="D121" s="32"/>
      <c r="E121" s="32"/>
      <c r="F121" s="32"/>
      <c r="G121" s="32"/>
    </row>
    <row r="122" spans="1:7" ht="15" customHeight="1">
      <c r="A122" s="57" t="s">
        <v>32</v>
      </c>
      <c r="B122" s="58"/>
      <c r="C122" s="59"/>
      <c r="D122" s="63" t="s">
        <v>2</v>
      </c>
      <c r="E122" s="34"/>
      <c r="F122" s="34"/>
      <c r="G122" s="35"/>
    </row>
    <row r="123" spans="1:7" ht="15" customHeight="1">
      <c r="A123" s="60"/>
      <c r="B123" s="61"/>
      <c r="C123" s="62"/>
      <c r="D123" s="81" t="s">
        <v>3</v>
      </c>
      <c r="E123" s="82" t="s">
        <v>4</v>
      </c>
      <c r="F123" s="82" t="s">
        <v>5</v>
      </c>
      <c r="G123" s="83" t="s">
        <v>6</v>
      </c>
    </row>
    <row r="124" spans="1:7" ht="15" customHeight="1">
      <c r="A124" s="41" t="s">
        <v>18</v>
      </c>
      <c r="B124" s="42"/>
      <c r="C124" s="43"/>
      <c r="D124" s="81">
        <f>D117</f>
        <v>910258</v>
      </c>
      <c r="E124" s="82">
        <f>D124</f>
        <v>910258</v>
      </c>
      <c r="F124" s="82">
        <f>D124</f>
        <v>910258</v>
      </c>
      <c r="G124" s="83">
        <f>D124</f>
        <v>910258</v>
      </c>
    </row>
    <row r="125" spans="1:7" ht="15" customHeight="1">
      <c r="A125" s="41" t="s">
        <v>21</v>
      </c>
      <c r="B125" s="42"/>
      <c r="C125" s="43"/>
      <c r="D125" s="81">
        <f>D118</f>
        <v>203257.28</v>
      </c>
      <c r="E125" s="82">
        <f>D125</f>
        <v>203257.28</v>
      </c>
      <c r="F125" s="82">
        <f>D125</f>
        <v>203257.28</v>
      </c>
      <c r="G125" s="83">
        <f>D125</f>
        <v>203257.28</v>
      </c>
    </row>
    <row r="126" spans="1:7" ht="48" customHeight="1">
      <c r="A126" s="41" t="s">
        <v>38</v>
      </c>
      <c r="B126" s="96"/>
      <c r="C126" s="97"/>
      <c r="D126" s="81" t="str">
        <f>D119</f>
        <v>2194,59</v>
      </c>
      <c r="E126" s="82" t="str">
        <f>D126</f>
        <v>2194,59</v>
      </c>
      <c r="F126" s="82" t="str">
        <f>D126</f>
        <v>2194,59</v>
      </c>
      <c r="G126" s="83" t="str">
        <f>D126</f>
        <v>2194,59</v>
      </c>
    </row>
    <row r="127" spans="1:7" ht="32.25" customHeight="1" thickBot="1">
      <c r="A127" s="44" t="s">
        <v>37</v>
      </c>
      <c r="B127" s="45"/>
      <c r="C127" s="46"/>
      <c r="D127" s="85">
        <f>'[1]Май прогноз  '!$M$282</f>
        <v>1802.74</v>
      </c>
      <c r="E127" s="86"/>
      <c r="F127" s="86"/>
      <c r="G127" s="87"/>
    </row>
    <row r="128" spans="1:7" ht="15" thickBot="1">
      <c r="A128" s="32" t="s">
        <v>8</v>
      </c>
      <c r="B128" s="32"/>
      <c r="C128" s="32"/>
      <c r="D128" s="32"/>
      <c r="E128" s="32"/>
      <c r="F128" s="32"/>
      <c r="G128" s="32"/>
    </row>
    <row r="129" spans="1:7" ht="15" customHeight="1">
      <c r="A129" s="57" t="s">
        <v>32</v>
      </c>
      <c r="B129" s="58"/>
      <c r="C129" s="59"/>
      <c r="D129" s="63" t="s">
        <v>2</v>
      </c>
      <c r="E129" s="34"/>
      <c r="F129" s="34"/>
      <c r="G129" s="35"/>
    </row>
    <row r="130" spans="1:7" ht="12.75" customHeight="1">
      <c r="A130" s="60"/>
      <c r="B130" s="61"/>
      <c r="C130" s="62"/>
      <c r="D130" s="81" t="s">
        <v>3</v>
      </c>
      <c r="E130" s="82" t="s">
        <v>4</v>
      </c>
      <c r="F130" s="82" t="s">
        <v>5</v>
      </c>
      <c r="G130" s="83" t="s">
        <v>6</v>
      </c>
    </row>
    <row r="131" spans="1:7" ht="15" customHeight="1">
      <c r="A131" s="41" t="s">
        <v>18</v>
      </c>
      <c r="B131" s="42"/>
      <c r="C131" s="43"/>
      <c r="D131" s="81">
        <f>D124</f>
        <v>910258</v>
      </c>
      <c r="E131" s="82">
        <f>D131</f>
        <v>910258</v>
      </c>
      <c r="F131" s="82">
        <f>D131</f>
        <v>910258</v>
      </c>
      <c r="G131" s="83">
        <f>D131</f>
        <v>910258</v>
      </c>
    </row>
    <row r="132" spans="1:7" ht="15" customHeight="1">
      <c r="A132" s="41" t="s">
        <v>21</v>
      </c>
      <c r="B132" s="42"/>
      <c r="C132" s="43"/>
      <c r="D132" s="81">
        <f>D125</f>
        <v>203257.28</v>
      </c>
      <c r="E132" s="82">
        <f>D132</f>
        <v>203257.28</v>
      </c>
      <c r="F132" s="82">
        <f>D132</f>
        <v>203257.28</v>
      </c>
      <c r="G132" s="83">
        <f>D132</f>
        <v>203257.28</v>
      </c>
    </row>
    <row r="133" spans="1:7" ht="51" customHeight="1">
      <c r="A133" s="41" t="s">
        <v>38</v>
      </c>
      <c r="B133" s="96"/>
      <c r="C133" s="97"/>
      <c r="D133" s="81" t="str">
        <f>D126</f>
        <v>2194,59</v>
      </c>
      <c r="E133" s="82" t="str">
        <f>D133</f>
        <v>2194,59</v>
      </c>
      <c r="F133" s="82" t="str">
        <f>D133</f>
        <v>2194,59</v>
      </c>
      <c r="G133" s="83" t="str">
        <f>D133</f>
        <v>2194,59</v>
      </c>
    </row>
    <row r="134" spans="1:7" ht="32.25" customHeight="1" thickBot="1">
      <c r="A134" s="44" t="s">
        <v>37</v>
      </c>
      <c r="B134" s="45"/>
      <c r="C134" s="46"/>
      <c r="D134" s="85">
        <f>'[1]Май прогноз  '!$M$291</f>
        <v>1709.35</v>
      </c>
      <c r="E134" s="86"/>
      <c r="F134" s="86"/>
      <c r="G134" s="87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66" t="s">
        <v>34</v>
      </c>
      <c r="B138" s="67"/>
      <c r="C138" s="68"/>
      <c r="D138" s="94" t="s">
        <v>2</v>
      </c>
      <c r="E138" s="94"/>
      <c r="F138" s="94"/>
      <c r="G138" s="95"/>
    </row>
    <row r="139" spans="1:7" s="18" customFormat="1" ht="14.25" customHeight="1" thickBot="1">
      <c r="A139" s="69"/>
      <c r="B139" s="70"/>
      <c r="C139" s="71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72" t="s">
        <v>16</v>
      </c>
      <c r="B140" s="73"/>
      <c r="C140" s="74"/>
      <c r="D140" s="26">
        <f>'[1]Май прогноз  '!$D$426</f>
        <v>1829.06</v>
      </c>
      <c r="E140" s="27">
        <f>'[1]Май прогноз  '!$D$427</f>
        <v>2887.87</v>
      </c>
      <c r="F140" s="27">
        <f>'[1]Май прогноз  '!$D$428</f>
        <v>3160.75</v>
      </c>
      <c r="G140" s="28">
        <f>'[1]Май прогноз  '!$D$429</f>
        <v>4073.72</v>
      </c>
    </row>
    <row r="141" spans="1:7" s="18" customFormat="1" ht="28.5" customHeight="1">
      <c r="A141" s="72" t="s">
        <v>22</v>
      </c>
      <c r="B141" s="73"/>
      <c r="C141" s="74"/>
      <c r="D141" s="19">
        <f>'[1]Май прогноз  '!$E$432</f>
        <v>147.78</v>
      </c>
      <c r="E141" s="20">
        <f>'[1]Май прогноз  '!$E$433</f>
        <v>315.73</v>
      </c>
      <c r="F141" s="20">
        <f>'[1]Май прогноз  '!$E$434</f>
        <v>425.83</v>
      </c>
      <c r="G141" s="21">
        <f>'[1]Май прогноз  '!$E$435</f>
        <v>930.01</v>
      </c>
    </row>
    <row r="142" spans="1:7" s="18" customFormat="1" ht="15.75" customHeight="1">
      <c r="A142" s="72" t="s">
        <v>23</v>
      </c>
      <c r="B142" s="73"/>
      <c r="C142" s="74"/>
      <c r="D142" s="19">
        <f>'[1]Май прогноз  '!$D$432</f>
        <v>992052.9</v>
      </c>
      <c r="E142" s="20">
        <f>'[1]Май прогноз  '!$D$433</f>
        <v>996737.21</v>
      </c>
      <c r="F142" s="20">
        <f>'[1]Май прогноз  '!$D$434</f>
        <v>1127939.36</v>
      </c>
      <c r="G142" s="21">
        <f>'[1]Май прогноз  '!$D$435</f>
        <v>1204205.93</v>
      </c>
    </row>
    <row r="143" spans="1:7" s="18" customFormat="1" ht="40.5" customHeight="1">
      <c r="A143" s="100" t="s">
        <v>39</v>
      </c>
      <c r="B143" s="101"/>
      <c r="C143" s="102"/>
      <c r="D143" s="19" t="str">
        <f>'[1]Май прогноз  '!$E$438</f>
        <v>2194,59</v>
      </c>
      <c r="E143" s="20"/>
      <c r="F143" s="20"/>
      <c r="G143" s="21"/>
    </row>
    <row r="144" spans="1:7" s="18" customFormat="1" ht="26.25" customHeight="1">
      <c r="A144" s="100" t="s">
        <v>40</v>
      </c>
      <c r="B144" s="101"/>
      <c r="C144" s="102"/>
      <c r="D144" s="19">
        <f>'[1]Май прогноз  '!$D$438</f>
        <v>203257.28</v>
      </c>
      <c r="E144" s="20"/>
      <c r="F144" s="20"/>
      <c r="G144" s="21"/>
    </row>
    <row r="145" spans="1:7" s="18" customFormat="1" ht="17.25" customHeight="1">
      <c r="A145" s="103" t="s">
        <v>46</v>
      </c>
      <c r="B145" s="104"/>
      <c r="C145" s="105"/>
      <c r="D145" s="108"/>
      <c r="E145" s="109"/>
      <c r="F145" s="109"/>
      <c r="G145" s="110"/>
    </row>
    <row r="146" spans="1:7" s="18" customFormat="1" ht="17.25" customHeight="1">
      <c r="A146" s="106" t="s">
        <v>43</v>
      </c>
      <c r="B146" s="107"/>
      <c r="C146" s="107"/>
      <c r="D146" s="111">
        <f>'[1]Май прогноз  '!$H$433</f>
        <v>674.61</v>
      </c>
      <c r="E146" s="112"/>
      <c r="F146" s="112"/>
      <c r="G146" s="113"/>
    </row>
    <row r="147" spans="1:7" s="18" customFormat="1" ht="17.25" customHeight="1">
      <c r="A147" s="64" t="s">
        <v>44</v>
      </c>
      <c r="B147" s="65"/>
      <c r="C147" s="65"/>
      <c r="D147" s="114">
        <f>'[1]Май прогноз  '!$H$434</f>
        <v>318.26</v>
      </c>
      <c r="E147" s="115"/>
      <c r="F147" s="115"/>
      <c r="G147" s="116"/>
    </row>
    <row r="148" spans="1:7" s="18" customFormat="1" ht="17.25" customHeight="1">
      <c r="A148" s="64" t="s">
        <v>45</v>
      </c>
      <c r="B148" s="65"/>
      <c r="C148" s="65"/>
      <c r="D148" s="114">
        <f>'[1]Май прогноз  '!$H$435</f>
        <v>224.87</v>
      </c>
      <c r="E148" s="115"/>
      <c r="F148" s="115"/>
      <c r="G148" s="116"/>
    </row>
    <row r="149" spans="1:7" ht="15" customHeight="1">
      <c r="A149" s="64" t="s">
        <v>25</v>
      </c>
      <c r="B149" s="65"/>
      <c r="C149" s="65"/>
      <c r="D149" s="54">
        <f>'[1]Май прогноз  '!$H$10</f>
        <v>5.48</v>
      </c>
      <c r="E149" s="55"/>
      <c r="F149" s="55"/>
      <c r="G149" s="56"/>
    </row>
    <row r="150" spans="1:7" ht="28.5" customHeight="1">
      <c r="A150" s="64" t="s">
        <v>26</v>
      </c>
      <c r="B150" s="65"/>
      <c r="C150" s="65"/>
      <c r="D150" s="54">
        <f>'[1]Май прогноз  '!$I$10</f>
        <v>1479</v>
      </c>
      <c r="E150" s="55"/>
      <c r="F150" s="55"/>
      <c r="G150" s="56"/>
    </row>
    <row r="151" spans="1:7" ht="14.25" customHeight="1">
      <c r="A151" s="64" t="s">
        <v>35</v>
      </c>
      <c r="B151" s="65"/>
      <c r="C151" s="65"/>
      <c r="D151" s="54">
        <f>'[1]Май прогноз  '!$J$10</f>
        <v>910258</v>
      </c>
      <c r="E151" s="55"/>
      <c r="F151" s="55"/>
      <c r="G151" s="56"/>
    </row>
    <row r="152" spans="1:7" ht="14.25" customHeight="1" thickBot="1">
      <c r="A152" s="89" t="s">
        <v>24</v>
      </c>
      <c r="B152" s="90"/>
      <c r="C152" s="90"/>
      <c r="D152" s="91">
        <f>'[1]Май прогноз  '!$K$10</f>
        <v>0.00133171708</v>
      </c>
      <c r="E152" s="92"/>
      <c r="F152" s="92"/>
      <c r="G152" s="93"/>
    </row>
  </sheetData>
  <sheetProtection/>
  <mergeCells count="186">
    <mergeCell ref="A145:C145"/>
    <mergeCell ref="A146:C146"/>
    <mergeCell ref="A147:C147"/>
    <mergeCell ref="A148:C148"/>
    <mergeCell ref="D145:G145"/>
    <mergeCell ref="D146:G146"/>
    <mergeCell ref="D147:G147"/>
    <mergeCell ref="D148:G148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1:G121"/>
    <mergeCell ref="A122:C123"/>
    <mergeCell ref="D122:G122"/>
    <mergeCell ref="D123:G123"/>
    <mergeCell ref="A124:C124"/>
    <mergeCell ref="D124:G124"/>
    <mergeCell ref="A118:C118"/>
    <mergeCell ref="D118:G118"/>
    <mergeCell ref="A120:C120"/>
    <mergeCell ref="D120:G120"/>
    <mergeCell ref="A119:C119"/>
    <mergeCell ref="D119:G119"/>
    <mergeCell ref="A114:G114"/>
    <mergeCell ref="A115:C116"/>
    <mergeCell ref="D115:G115"/>
    <mergeCell ref="D116:G116"/>
    <mergeCell ref="A117:C117"/>
    <mergeCell ref="D117:G117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00:C100"/>
    <mergeCell ref="D100:G100"/>
    <mergeCell ref="A96:C97"/>
    <mergeCell ref="D96:G96"/>
    <mergeCell ref="A98:C98"/>
    <mergeCell ref="A99:C99"/>
    <mergeCell ref="D97:G97"/>
    <mergeCell ref="D99:G99"/>
    <mergeCell ref="A80:C80"/>
    <mergeCell ref="D62:G62"/>
    <mergeCell ref="A53:G53"/>
    <mergeCell ref="A72:G72"/>
    <mergeCell ref="A55:G55"/>
    <mergeCell ref="A56:G56"/>
    <mergeCell ref="A57:C5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21:G21"/>
    <mergeCell ref="A23:G23"/>
    <mergeCell ref="A25:G25"/>
    <mergeCell ref="A24:G24"/>
    <mergeCell ref="A20:G20"/>
    <mergeCell ref="A26:G26"/>
    <mergeCell ref="A22:G22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2022-04-29T05:20:10Z</cp:lastPrinted>
  <dcterms:created xsi:type="dcterms:W3CDTF">2013-01-28T10:03:36Z</dcterms:created>
  <dcterms:modified xsi:type="dcterms:W3CDTF">2022-04-29T05:20:52Z</dcterms:modified>
  <cp:category/>
  <cp:version/>
  <cp:contentType/>
  <cp:contentStatus/>
</cp:coreProperties>
</file>