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Ок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<sst xmlns="http://schemas.openxmlformats.org/spreadsheetml/2006/main" count="200" uniqueCount="48">
  <si>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</si>
  <si>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</si>
  <si>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</si>
  <si>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</si>
  <si>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</si>
  <si>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</si>
  <si>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</si>
  <si>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</si>
  <si>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</si>
  <si>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</si>
  <si>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</si>
  <si>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</si>
  <si>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</si>
  <si>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</si>
  <si>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</si>
  <si>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</si>
  <si>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</si>
  <si>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</si>
  <si>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</si>
  <si>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</si>
  <si>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</si>
  <si>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</si>
  <si>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</si>
  <si>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</si>
  <si>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</si>
  <si>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</si>
  <si>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</si>
  <si>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</si>
  <si>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</si>
  <si>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</si>
  <si>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</si>
  <si>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</si>
  <si>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</si>
  <si>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</si>
  <si>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</si>
  <si>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</si>
  <si>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</si>
  <si>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</si>
  <si>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</si>
  <si>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</si>
  <si>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</si>
  <si>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</si>
  <si>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</si>
  <si>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</si>
  <si>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</si>
  <si>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</si>
  <si>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</si>
  <si>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октябрь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</si>
</sst>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Июль  "/>
      <sheetName val="Август прогноз  "/>
      <sheetName val="Август прогноз1  "/>
      <sheetName val="Сентябрь прогноз  "/>
      <sheetName val="Сентябрь прогноз1  "/>
      <sheetName val="Август  "/>
      <sheetName val="Октябрь прогноз  "/>
      <sheetName val="Сентябрь  "/>
    </sheetNames>
    <sheetDataSet>
      <sheetData sheetId="26">
        <row r="10">
          <cell r="H10">
            <v>7.093404616807544</v>
          </cell>
          <cell r="I10">
            <v>1558</v>
          </cell>
          <cell r="J10">
            <v>883608</v>
          </cell>
          <cell r="K10">
            <v>0.00144678195</v>
          </cell>
          <cell r="M10">
            <v>5582.5434046168075</v>
          </cell>
        </row>
        <row r="11">
          <cell r="M11">
            <v>6681.591509892407</v>
          </cell>
        </row>
        <row r="12">
          <cell r="M12">
            <v>6964.841509892408</v>
          </cell>
        </row>
        <row r="13">
          <cell r="M13">
            <v>7912.501509892408</v>
          </cell>
        </row>
        <row r="20">
          <cell r="M20">
            <v>5076.131509892408</v>
          </cell>
        </row>
        <row r="21">
          <cell r="M21">
            <v>6175.181509892407</v>
          </cell>
        </row>
        <row r="22">
          <cell r="M22">
            <v>6458.431509892407</v>
          </cell>
        </row>
        <row r="23">
          <cell r="M23">
            <v>7406.091509892408</v>
          </cell>
        </row>
        <row r="25">
          <cell r="M25">
            <v>5022.211509892408</v>
          </cell>
        </row>
        <row r="26">
          <cell r="M26">
            <v>6121.261509892407</v>
          </cell>
        </row>
        <row r="27">
          <cell r="M27">
            <v>6404.511509892407</v>
          </cell>
        </row>
        <row r="28">
          <cell r="M28">
            <v>7352.171509892408</v>
          </cell>
        </row>
        <row r="31">
          <cell r="M31">
            <v>3683.9815098924073</v>
          </cell>
        </row>
        <row r="48">
          <cell r="M48">
            <v>3177.571509892407</v>
          </cell>
        </row>
        <row r="50">
          <cell r="M50">
            <v>3123.6515098924074</v>
          </cell>
        </row>
        <row r="52">
          <cell r="M52">
            <v>3614.601509892407</v>
          </cell>
        </row>
        <row r="62">
          <cell r="M62">
            <v>10479.287100616808</v>
          </cell>
        </row>
        <row r="63">
          <cell r="M63">
            <v>5786.196206616807</v>
          </cell>
        </row>
        <row r="64">
          <cell r="M64">
            <v>4022.8125436168075</v>
          </cell>
        </row>
        <row r="66">
          <cell r="M66">
            <v>11578.337100616807</v>
          </cell>
        </row>
        <row r="67">
          <cell r="M67">
            <v>6885.246206616808</v>
          </cell>
        </row>
        <row r="68">
          <cell r="M68">
            <v>5121.862543616808</v>
          </cell>
        </row>
        <row r="70">
          <cell r="M70">
            <v>11861.587100616809</v>
          </cell>
        </row>
        <row r="71">
          <cell r="M71">
            <v>7168.496206616808</v>
          </cell>
        </row>
        <row r="72">
          <cell r="M72">
            <v>5405.112543616808</v>
          </cell>
        </row>
        <row r="74">
          <cell r="M74">
            <v>12809.247100616809</v>
          </cell>
        </row>
        <row r="75">
          <cell r="M75">
            <v>8116.156206616808</v>
          </cell>
        </row>
        <row r="76">
          <cell r="M76">
            <v>6352.7725436168075</v>
          </cell>
        </row>
        <row r="96">
          <cell r="M96">
            <v>9972.877100616808</v>
          </cell>
        </row>
        <row r="97">
          <cell r="M97">
            <v>5279.786206616807</v>
          </cell>
        </row>
        <row r="98">
          <cell r="M98">
            <v>3516.4025436168076</v>
          </cell>
        </row>
        <row r="100">
          <cell r="M100">
            <v>11071.927100616807</v>
          </cell>
        </row>
        <row r="101">
          <cell r="M101">
            <v>6378.836206616808</v>
          </cell>
        </row>
        <row r="102">
          <cell r="M102">
            <v>4615.452543616808</v>
          </cell>
        </row>
        <row r="104">
          <cell r="M104">
            <v>11355.177100616807</v>
          </cell>
        </row>
        <row r="105">
          <cell r="M105">
            <v>6662.086206616808</v>
          </cell>
        </row>
        <row r="106">
          <cell r="M106">
            <v>4898.702543616808</v>
          </cell>
        </row>
        <row r="108">
          <cell r="M108">
            <v>12302.837100616809</v>
          </cell>
        </row>
        <row r="109">
          <cell r="M109">
            <v>7609.746206616808</v>
          </cell>
        </row>
        <row r="110">
          <cell r="M110">
            <v>5846.362543616808</v>
          </cell>
        </row>
        <row r="113">
          <cell r="M113">
            <v>9918.957100616808</v>
          </cell>
        </row>
        <row r="114">
          <cell r="M114">
            <v>5225.866206616807</v>
          </cell>
        </row>
        <row r="115">
          <cell r="M115">
            <v>3462.4825436168076</v>
          </cell>
        </row>
        <row r="117">
          <cell r="M117">
            <v>11018.007100616807</v>
          </cell>
        </row>
        <row r="118">
          <cell r="M118">
            <v>6324.916206616808</v>
          </cell>
        </row>
        <row r="119">
          <cell r="M119">
            <v>4561.532543616808</v>
          </cell>
        </row>
        <row r="121">
          <cell r="M121">
            <v>11301.257100616807</v>
          </cell>
        </row>
        <row r="122">
          <cell r="M122">
            <v>6608.166206616808</v>
          </cell>
        </row>
        <row r="123">
          <cell r="M123">
            <v>4844.782543616808</v>
          </cell>
        </row>
        <row r="125">
          <cell r="M125">
            <v>12248.917100616807</v>
          </cell>
        </row>
        <row r="126">
          <cell r="M126">
            <v>7555.826206616808</v>
          </cell>
        </row>
        <row r="127">
          <cell r="M127">
            <v>5792.442543616808</v>
          </cell>
        </row>
        <row r="131">
          <cell r="M131">
            <v>883608</v>
          </cell>
        </row>
        <row r="136">
          <cell r="M136">
            <v>4304.153404616807</v>
          </cell>
        </row>
        <row r="137">
          <cell r="M137">
            <v>5403.203404616808</v>
          </cell>
        </row>
        <row r="138">
          <cell r="M138">
            <v>5686.453404616808</v>
          </cell>
        </row>
        <row r="139">
          <cell r="M139">
            <v>6634.113404616808</v>
          </cell>
        </row>
        <row r="158">
          <cell r="M158">
            <v>3797.7434046168078</v>
          </cell>
        </row>
        <row r="159">
          <cell r="M159">
            <v>4896.793404616808</v>
          </cell>
        </row>
        <row r="160">
          <cell r="M160">
            <v>5180.043404616808</v>
          </cell>
        </row>
        <row r="161">
          <cell r="M161">
            <v>6127.703404616808</v>
          </cell>
        </row>
        <row r="169">
          <cell r="M169">
            <v>3743.8234046168077</v>
          </cell>
        </row>
        <row r="170">
          <cell r="M170">
            <v>4842.873404616808</v>
          </cell>
        </row>
        <row r="171">
          <cell r="M171">
            <v>5126.123404616808</v>
          </cell>
        </row>
        <row r="172">
          <cell r="M172">
            <v>6073.783404616808</v>
          </cell>
        </row>
        <row r="176">
          <cell r="M176">
            <v>883608</v>
          </cell>
        </row>
        <row r="178">
          <cell r="D178">
            <v>1029715.02</v>
          </cell>
        </row>
        <row r="179">
          <cell r="D179">
            <v>1034613.22</v>
          </cell>
        </row>
        <row r="183">
          <cell r="M183">
            <v>2560.3234046168077</v>
          </cell>
        </row>
        <row r="184">
          <cell r="M184">
            <v>2736.1634046168074</v>
          </cell>
        </row>
        <row r="185">
          <cell r="M185">
            <v>2851.4334046168074</v>
          </cell>
        </row>
        <row r="186">
          <cell r="M186">
            <v>3379.3134046168075</v>
          </cell>
        </row>
        <row r="206">
          <cell r="D206">
            <v>1170801.06</v>
          </cell>
        </row>
        <row r="207">
          <cell r="D207">
            <v>1249965.76</v>
          </cell>
        </row>
        <row r="209">
          <cell r="M209">
            <v>2053.9134046168074</v>
          </cell>
        </row>
        <row r="210">
          <cell r="M210">
            <v>2229.7534046168075</v>
          </cell>
        </row>
        <row r="211">
          <cell r="M211">
            <v>2345.0234046168075</v>
          </cell>
        </row>
        <row r="212">
          <cell r="M212">
            <v>2872.903404616807</v>
          </cell>
        </row>
        <row r="222">
          <cell r="M222">
            <v>1999.9934046168075</v>
          </cell>
        </row>
        <row r="223">
          <cell r="M223">
            <v>2175.8334046168075</v>
          </cell>
        </row>
        <row r="224">
          <cell r="M224">
            <v>2291.1034046168074</v>
          </cell>
        </row>
        <row r="225">
          <cell r="M225">
            <v>2818.9834046168075</v>
          </cell>
        </row>
        <row r="233">
          <cell r="M233">
            <v>2405.5934046168077</v>
          </cell>
        </row>
        <row r="247">
          <cell r="M247">
            <v>1899.1834046168076</v>
          </cell>
        </row>
        <row r="254">
          <cell r="M254">
            <v>1845.2634046168075</v>
          </cell>
        </row>
        <row r="264">
          <cell r="M264">
            <v>2405.5934046168077</v>
          </cell>
        </row>
        <row r="282">
          <cell r="M282">
            <v>1899.1834046168076</v>
          </cell>
        </row>
        <row r="291">
          <cell r="M291">
            <v>1845.2634046168075</v>
          </cell>
        </row>
        <row r="426">
          <cell r="D426">
            <v>1898.56</v>
          </cell>
        </row>
        <row r="427">
          <cell r="D427">
            <v>2997.61</v>
          </cell>
        </row>
        <row r="428">
          <cell r="D428">
            <v>3280.86</v>
          </cell>
        </row>
        <row r="429">
          <cell r="D429">
            <v>4228.52</v>
          </cell>
        </row>
        <row r="432">
          <cell r="D432">
            <v>1029715.02</v>
          </cell>
          <cell r="E432">
            <v>154.73</v>
          </cell>
        </row>
        <row r="433">
          <cell r="D433">
            <v>1034613.22</v>
          </cell>
          <cell r="E433">
            <v>330.57</v>
          </cell>
          <cell r="H433">
            <v>840.5</v>
          </cell>
        </row>
        <row r="434">
          <cell r="D434">
            <v>1170801.06</v>
          </cell>
          <cell r="E434">
            <v>445.84</v>
          </cell>
          <cell r="H434">
            <v>334.09</v>
          </cell>
        </row>
        <row r="435">
          <cell r="D435">
            <v>1249965.76</v>
          </cell>
          <cell r="E435">
            <v>973.72</v>
          </cell>
          <cell r="H435">
            <v>280.17</v>
          </cell>
        </row>
        <row r="438">
          <cell r="D438">
            <v>216062.33</v>
          </cell>
          <cell r="E438" t="str">
            <v>2318,62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89">
      <selection activeCell="D111" sqref="D111:G1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'[1]Октябрь прогноз  '!$M$10</f>
        <v>5582.5434046168075</v>
      </c>
      <c r="B11" s="39"/>
      <c r="C11" s="40">
        <f>'[1]Октябрь прогноз  '!$M$11</f>
        <v>6681.591509892407</v>
      </c>
      <c r="D11" s="39"/>
      <c r="E11" s="40">
        <f>'[1]Октябрь прогноз  '!$M$12</f>
        <v>6964.841509892408</v>
      </c>
      <c r="F11" s="39"/>
      <c r="G11" s="7">
        <f>'[1]Октябрь прогноз  '!$M$13</f>
        <v>7912.501509892408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'[1]Октябрь прогноз  '!$M$20</f>
        <v>5076.131509892408</v>
      </c>
      <c r="B15" s="39"/>
      <c r="C15" s="40">
        <f>'[1]Октябрь прогноз  '!$M$21</f>
        <v>6175.181509892407</v>
      </c>
      <c r="D15" s="39"/>
      <c r="E15" s="40">
        <f>'[1]Октябрь прогноз  '!$M$22</f>
        <v>6458.431509892407</v>
      </c>
      <c r="F15" s="39"/>
      <c r="G15" s="7">
        <f>'[1]Октябрь прогноз  '!$M$23</f>
        <v>7406.091509892408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'[1]Октябрь прогноз  '!$M$25</f>
        <v>5022.211509892408</v>
      </c>
      <c r="B19" s="39"/>
      <c r="C19" s="40">
        <f>'[1]Октябрь прогноз  '!$M$26</f>
        <v>6121.261509892407</v>
      </c>
      <c r="D19" s="39"/>
      <c r="E19" s="40">
        <f>'[1]Октябрь прогноз  '!$M$27</f>
        <v>6404.511509892407</v>
      </c>
      <c r="F19" s="39"/>
      <c r="G19" s="7">
        <f>'[1]Октябрь прогноз  '!$M$28</f>
        <v>7352.171509892408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'[1]Октябрь прогноз  '!$M$31</f>
        <v>3683.9815098924073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'[1]Октябрь прогноз  '!$M$48</f>
        <v>3177.571509892407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'[1]Октябрь прогноз  '!$M$50</f>
        <v>3123.6515098924074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'[1]Октябрь прогноз  '!$M$52</f>
        <v>3614.601509892407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'[1]Октябрь прогноз  '!M62</f>
        <v>10479.287100616808</v>
      </c>
      <c r="E37" s="12">
        <f>'[1]Октябрь прогноз  '!M66</f>
        <v>11578.337100616807</v>
      </c>
      <c r="F37" s="12">
        <f>'[1]Октябрь прогноз  '!M70</f>
        <v>11861.587100616809</v>
      </c>
      <c r="G37" s="13">
        <f>'[1]Октябрь прогноз  '!M74</f>
        <v>12809.247100616809</v>
      </c>
    </row>
    <row r="38" spans="1:7" ht="15">
      <c r="A38" s="41" t="s">
        <v>13</v>
      </c>
      <c r="B38" s="42"/>
      <c r="C38" s="42"/>
      <c r="D38" s="30">
        <f>'[1]Октябрь прогноз  '!M63</f>
        <v>5786.196206616807</v>
      </c>
      <c r="E38" s="12">
        <f>'[1]Октябрь прогноз  '!M67</f>
        <v>6885.246206616808</v>
      </c>
      <c r="F38" s="12">
        <f>'[1]Октябрь прогноз  '!M71</f>
        <v>7168.496206616808</v>
      </c>
      <c r="G38" s="13">
        <f>'[1]Октябрь прогноз  '!M75</f>
        <v>8116.156206616808</v>
      </c>
    </row>
    <row r="39" spans="1:7" ht="15.75" thickBot="1">
      <c r="A39" s="44" t="s">
        <v>14</v>
      </c>
      <c r="B39" s="45"/>
      <c r="C39" s="45"/>
      <c r="D39" s="31">
        <f>'[1]Октябрь прогноз  '!M64</f>
        <v>4022.8125436168075</v>
      </c>
      <c r="E39" s="14">
        <f>'[1]Октябрь прогноз  '!M68</f>
        <v>5121.862543616808</v>
      </c>
      <c r="F39" s="14">
        <f>'[1]Октябрь прогноз  '!M72</f>
        <v>5405.112543616808</v>
      </c>
      <c r="G39" s="15">
        <f>'[1]Октябрь прогноз  '!M76</f>
        <v>6352.7725436168075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'[1]Октябрь прогноз  '!M96</f>
        <v>9972.877100616808</v>
      </c>
      <c r="E43" s="12">
        <f>'[1]Октябрь прогноз  '!M100</f>
        <v>11071.927100616807</v>
      </c>
      <c r="F43" s="12">
        <f>'[1]Октябрь прогноз  '!M104</f>
        <v>11355.177100616807</v>
      </c>
      <c r="G43" s="13">
        <f>'[1]Октябрь прогноз  '!M108</f>
        <v>12302.837100616809</v>
      </c>
    </row>
    <row r="44" spans="1:7" ht="15">
      <c r="A44" s="41" t="s">
        <v>13</v>
      </c>
      <c r="B44" s="42"/>
      <c r="C44" s="42"/>
      <c r="D44" s="30">
        <f>'[1]Октябрь прогноз  '!M97</f>
        <v>5279.786206616807</v>
      </c>
      <c r="E44" s="12">
        <f>'[1]Октябрь прогноз  '!M101</f>
        <v>6378.836206616808</v>
      </c>
      <c r="F44" s="12">
        <f>'[1]Октябрь прогноз  '!M105</f>
        <v>6662.086206616808</v>
      </c>
      <c r="G44" s="13">
        <f>'[1]Октябрь прогноз  '!M109</f>
        <v>7609.746206616808</v>
      </c>
    </row>
    <row r="45" spans="1:7" ht="15.75" thickBot="1">
      <c r="A45" s="44" t="s">
        <v>14</v>
      </c>
      <c r="B45" s="45"/>
      <c r="C45" s="45"/>
      <c r="D45" s="31">
        <f>'[1]Октябрь прогноз  '!M98</f>
        <v>3516.4025436168076</v>
      </c>
      <c r="E45" s="14">
        <f>'[1]Октябрь прогноз  '!M102</f>
        <v>4615.452543616808</v>
      </c>
      <c r="F45" s="14">
        <f>'[1]Октябрь прогноз  '!M106</f>
        <v>4898.702543616808</v>
      </c>
      <c r="G45" s="15">
        <f>'[1]Октябрь прогноз  '!M110</f>
        <v>5846.362543616808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'[1]Октябрь прогноз  '!M113</f>
        <v>9918.957100616808</v>
      </c>
      <c r="E49" s="12">
        <f>'[1]Октябрь прогноз  '!M117</f>
        <v>11018.007100616807</v>
      </c>
      <c r="F49" s="12">
        <f>'[1]Октябрь прогноз  '!M121</f>
        <v>11301.257100616807</v>
      </c>
      <c r="G49" s="13">
        <f>'[1]Октябрь прогноз  '!M125</f>
        <v>12248.917100616807</v>
      </c>
    </row>
    <row r="50" spans="1:7" ht="15">
      <c r="A50" s="41" t="s">
        <v>13</v>
      </c>
      <c r="B50" s="42"/>
      <c r="C50" s="42"/>
      <c r="D50" s="30">
        <f>'[1]Октябрь прогноз  '!M114</f>
        <v>5225.866206616807</v>
      </c>
      <c r="E50" s="12">
        <f>'[1]Октябрь прогноз  '!M118</f>
        <v>6324.916206616808</v>
      </c>
      <c r="F50" s="12">
        <f>'[1]Октябрь прогноз  '!M122</f>
        <v>6608.166206616808</v>
      </c>
      <c r="G50" s="13">
        <f>'[1]Октябрь прогноз  '!M126</f>
        <v>7555.826206616808</v>
      </c>
    </row>
    <row r="51" spans="1:7" ht="15.75" thickBot="1">
      <c r="A51" s="44" t="s">
        <v>14</v>
      </c>
      <c r="B51" s="45"/>
      <c r="C51" s="45"/>
      <c r="D51" s="31">
        <f>'[1]Октябрь прогноз  '!M115</f>
        <v>3462.4825436168076</v>
      </c>
      <c r="E51" s="14">
        <f>'[1]Октябрь прогноз  '!M119</f>
        <v>4561.532543616808</v>
      </c>
      <c r="F51" s="14">
        <f>'[1]Октябрь прогноз  '!M123</f>
        <v>4844.782543616808</v>
      </c>
      <c r="G51" s="15">
        <f>'[1]Октябрь прогноз  '!M127</f>
        <v>5792.442543616808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'[1]Октябрь прогноз  '!$M$131</f>
        <v>883608</v>
      </c>
      <c r="E59" s="12">
        <f>'[1]Октябрь прогноз  '!$M$131</f>
        <v>883608</v>
      </c>
      <c r="F59" s="12">
        <f>'[1]Октябрь прогноз  '!$M$131</f>
        <v>883608</v>
      </c>
      <c r="G59" s="12">
        <f>'[1]Октябрь прогноз  '!$M$131</f>
        <v>883608</v>
      </c>
    </row>
    <row r="60" spans="1:7" ht="15.75" thickBot="1">
      <c r="A60" s="44" t="s">
        <v>19</v>
      </c>
      <c r="B60" s="45"/>
      <c r="C60" s="46"/>
      <c r="D60" s="14">
        <f>'[1]Октябрь прогноз  '!$M$136</f>
        <v>4304.153404616807</v>
      </c>
      <c r="E60" s="14">
        <f>'[1]Октябрь прогноз  '!$M$137</f>
        <v>5403.203404616808</v>
      </c>
      <c r="F60" s="14">
        <f>'[1]Октябрь прогноз  '!$M$138</f>
        <v>5686.453404616808</v>
      </c>
      <c r="G60" s="15">
        <f>'[1]Октябрь прогноз  '!$M$139</f>
        <v>6634.113404616808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883608</v>
      </c>
      <c r="E64" s="12">
        <f>E59</f>
        <v>883608</v>
      </c>
      <c r="F64" s="12">
        <f>F59</f>
        <v>883608</v>
      </c>
      <c r="G64" s="12">
        <f>G59</f>
        <v>883608</v>
      </c>
    </row>
    <row r="65" spans="1:7" ht="15.75" customHeight="1" thickBot="1">
      <c r="A65" s="44" t="s">
        <v>19</v>
      </c>
      <c r="B65" s="45"/>
      <c r="C65" s="46"/>
      <c r="D65" s="14">
        <f>'[1]Октябрь прогноз  '!$M$158</f>
        <v>3797.7434046168078</v>
      </c>
      <c r="E65" s="14">
        <f>'[1]Октябрь прогноз  '!$M$159</f>
        <v>4896.793404616808</v>
      </c>
      <c r="F65" s="14">
        <f>'[1]Октябрь прогноз  '!$M$160</f>
        <v>5180.043404616808</v>
      </c>
      <c r="G65" s="15">
        <f>'[1]Октябрь прогноз  '!$M$161</f>
        <v>6127.703404616808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883608</v>
      </c>
      <c r="E69" s="12">
        <f>E64</f>
        <v>883608</v>
      </c>
      <c r="F69" s="12">
        <f>F64</f>
        <v>883608</v>
      </c>
      <c r="G69" s="12">
        <f>G64</f>
        <v>883608</v>
      </c>
    </row>
    <row r="70" spans="1:7" ht="15.75" customHeight="1" thickBot="1">
      <c r="A70" s="44" t="s">
        <v>19</v>
      </c>
      <c r="B70" s="45"/>
      <c r="C70" s="46"/>
      <c r="D70" s="14">
        <f>'[1]Октябрь прогноз  '!$M$169</f>
        <v>3743.8234046168077</v>
      </c>
      <c r="E70" s="14">
        <f>'[1]Октябрь прогноз  '!$M$170</f>
        <v>4842.873404616808</v>
      </c>
      <c r="F70" s="14">
        <f>'[1]Октябрь прогноз  '!$M$171</f>
        <v>5126.123404616808</v>
      </c>
      <c r="G70" s="15">
        <f>'[1]Октябрь прогноз  '!$M$172</f>
        <v>6073.783404616808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'[1]Октябрь прогноз  '!$M$176</f>
        <v>883608</v>
      </c>
      <c r="E78" s="12">
        <f>'[1]Октябрь прогноз  '!$M$176</f>
        <v>883608</v>
      </c>
      <c r="F78" s="12">
        <f>'[1]Октябрь прогноз  '!$M$176</f>
        <v>883608</v>
      </c>
      <c r="G78" s="12">
        <f>'[1]Октябрь прогноз  '!$M$176</f>
        <v>883608</v>
      </c>
    </row>
    <row r="79" spans="1:7" ht="15">
      <c r="A79" s="41" t="s">
        <v>21</v>
      </c>
      <c r="B79" s="42"/>
      <c r="C79" s="43"/>
      <c r="D79" s="12">
        <f>'[1]Октябрь прогноз  '!$D$178</f>
        <v>1029715.02</v>
      </c>
      <c r="E79" s="12">
        <f>'[1]Октябрь прогноз  '!$D$179</f>
        <v>1034613.22</v>
      </c>
      <c r="F79" s="12">
        <f>'[1]Октябрь прогноз  '!$D$206</f>
        <v>1170801.06</v>
      </c>
      <c r="G79" s="12">
        <f>'[1]Октябрь прогноз  '!$D$207</f>
        <v>1249965.76</v>
      </c>
    </row>
    <row r="80" spans="1:7" ht="15.75" customHeight="1" thickBot="1">
      <c r="A80" s="44" t="s">
        <v>19</v>
      </c>
      <c r="B80" s="45"/>
      <c r="C80" s="46"/>
      <c r="D80" s="14">
        <f>'[1]Октябрь прогноз  '!$M$183</f>
        <v>2560.3234046168077</v>
      </c>
      <c r="E80" s="14">
        <f>'[1]Октябрь прогноз  '!$M$184</f>
        <v>2736.1634046168074</v>
      </c>
      <c r="F80" s="14">
        <f>'[1]Октябрь прогноз  '!$M$185</f>
        <v>2851.4334046168074</v>
      </c>
      <c r="G80" s="15">
        <f>'[1]Октябрь прогноз  '!$M$186</f>
        <v>3379.3134046168075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883608</v>
      </c>
      <c r="E84" s="12">
        <f t="shared" si="0"/>
        <v>883608</v>
      </c>
      <c r="F84" s="12">
        <f t="shared" si="0"/>
        <v>883608</v>
      </c>
      <c r="G84" s="12">
        <f t="shared" si="0"/>
        <v>883608</v>
      </c>
    </row>
    <row r="85" spans="1:7" ht="15" customHeight="1">
      <c r="A85" s="41" t="s">
        <v>21</v>
      </c>
      <c r="B85" s="42"/>
      <c r="C85" s="43"/>
      <c r="D85" s="12">
        <f>D79</f>
        <v>1029715.02</v>
      </c>
      <c r="E85" s="12">
        <f t="shared" si="0"/>
        <v>1034613.22</v>
      </c>
      <c r="F85" s="12">
        <f t="shared" si="0"/>
        <v>1170801.06</v>
      </c>
      <c r="G85" s="12">
        <f t="shared" si="0"/>
        <v>1249965.76</v>
      </c>
    </row>
    <row r="86" spans="1:7" ht="15.75" customHeight="1" thickBot="1">
      <c r="A86" s="44" t="s">
        <v>19</v>
      </c>
      <c r="B86" s="45"/>
      <c r="C86" s="46"/>
      <c r="D86" s="14">
        <f>'[1]Октябрь прогноз  '!$M$209</f>
        <v>2053.9134046168074</v>
      </c>
      <c r="E86" s="14">
        <f>'[1]Октябрь прогноз  '!$M$210</f>
        <v>2229.7534046168075</v>
      </c>
      <c r="F86" s="14">
        <f>'[1]Октябрь прогноз  '!$M$211</f>
        <v>2345.0234046168075</v>
      </c>
      <c r="G86" s="15">
        <f>'[1]Октябрь прогноз  '!$M$212</f>
        <v>2872.903404616807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883608</v>
      </c>
      <c r="E90" s="12">
        <f t="shared" si="1"/>
        <v>883608</v>
      </c>
      <c r="F90" s="12">
        <f t="shared" si="1"/>
        <v>883608</v>
      </c>
      <c r="G90" s="12">
        <f t="shared" si="1"/>
        <v>883608</v>
      </c>
    </row>
    <row r="91" spans="1:7" ht="15" customHeight="1">
      <c r="A91" s="41" t="s">
        <v>21</v>
      </c>
      <c r="B91" s="42"/>
      <c r="C91" s="43"/>
      <c r="D91" s="12">
        <f t="shared" si="1"/>
        <v>1029715.02</v>
      </c>
      <c r="E91" s="12">
        <f t="shared" si="1"/>
        <v>1034613.22</v>
      </c>
      <c r="F91" s="12">
        <f t="shared" si="1"/>
        <v>1170801.06</v>
      </c>
      <c r="G91" s="12">
        <f t="shared" si="1"/>
        <v>1249965.76</v>
      </c>
    </row>
    <row r="92" spans="1:7" ht="15.75" customHeight="1" thickBot="1">
      <c r="A92" s="44" t="s">
        <v>19</v>
      </c>
      <c r="B92" s="45"/>
      <c r="C92" s="46"/>
      <c r="D92" s="14">
        <f>'[1]Октябрь прогноз  '!$M$222</f>
        <v>1999.9934046168075</v>
      </c>
      <c r="E92" s="14">
        <f>'[1]Октябрь прогноз  '!$M$223</f>
        <v>2175.8334046168075</v>
      </c>
      <c r="F92" s="14">
        <f>'[1]Октябрь прогноз  '!$M$224</f>
        <v>2291.1034046168074</v>
      </c>
      <c r="G92" s="15">
        <f>'[1]Октябрь прогноз  '!$M$225</f>
        <v>2818.9834046168075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883608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1029715.02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'[1]Октябрь прогноз  '!$M$233</f>
        <v>2405.5934046168077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883608</v>
      </c>
      <c r="E104" s="82">
        <f>D104</f>
        <v>883608</v>
      </c>
      <c r="F104" s="82">
        <f>D104</f>
        <v>883608</v>
      </c>
      <c r="G104" s="83">
        <f>D104</f>
        <v>883608</v>
      </c>
    </row>
    <row r="105" spans="1:7" ht="15" customHeight="1">
      <c r="A105" s="41" t="s">
        <v>21</v>
      </c>
      <c r="B105" s="42"/>
      <c r="C105" s="43"/>
      <c r="D105" s="81">
        <f>D99</f>
        <v>1029715.02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'[1]Октябрь прогноз  '!$M$247</f>
        <v>1899.1834046168076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883608</v>
      </c>
      <c r="E110" s="82">
        <f>D110</f>
        <v>883608</v>
      </c>
      <c r="F110" s="82">
        <f>D110</f>
        <v>883608</v>
      </c>
      <c r="G110" s="83">
        <f>D110</f>
        <v>883608</v>
      </c>
    </row>
    <row r="111" spans="1:7" ht="15" customHeight="1">
      <c r="A111" s="41" t="s">
        <v>21</v>
      </c>
      <c r="B111" s="42"/>
      <c r="C111" s="43"/>
      <c r="D111" s="81">
        <f>D99</f>
        <v>1029715.02</v>
      </c>
      <c r="E111" s="82">
        <f>D111</f>
        <v>1029715.02</v>
      </c>
      <c r="F111" s="82">
        <f>D111</f>
        <v>1029715.02</v>
      </c>
      <c r="G111" s="83">
        <f>D111</f>
        <v>1029715.02</v>
      </c>
    </row>
    <row r="112" spans="1:7" ht="15.75" customHeight="1" thickBot="1">
      <c r="A112" s="44" t="s">
        <v>19</v>
      </c>
      <c r="B112" s="45"/>
      <c r="C112" s="46"/>
      <c r="D112" s="85">
        <f>'[1]Октябрь прогноз  '!$M$254</f>
        <v>1845.2634046168075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883608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'[1]Октябрь прогноз  '!$D$438</f>
        <v>216062.33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'[1]Октябрь прогноз  '!$E$438</f>
        <v>2318,62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'[1]Октябрь прогноз  '!$M$264</f>
        <v>2405.5934046168077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883608</v>
      </c>
      <c r="E124" s="82">
        <f>D124</f>
        <v>883608</v>
      </c>
      <c r="F124" s="82">
        <f>D124</f>
        <v>883608</v>
      </c>
      <c r="G124" s="83">
        <f>D124</f>
        <v>883608</v>
      </c>
    </row>
    <row r="125" spans="1:7" ht="15" customHeight="1">
      <c r="A125" s="41" t="s">
        <v>21</v>
      </c>
      <c r="B125" s="42"/>
      <c r="C125" s="43"/>
      <c r="D125" s="81">
        <f>D118</f>
        <v>216062.33</v>
      </c>
      <c r="E125" s="82">
        <f>D125</f>
        <v>216062.33</v>
      </c>
      <c r="F125" s="82">
        <f>D125</f>
        <v>216062.33</v>
      </c>
      <c r="G125" s="83">
        <f>D125</f>
        <v>216062.33</v>
      </c>
    </row>
    <row r="126" spans="1:7" ht="48" customHeight="1">
      <c r="A126" s="41" t="s">
        <v>38</v>
      </c>
      <c r="B126" s="96"/>
      <c r="C126" s="97"/>
      <c r="D126" s="81" t="str">
        <f>D119</f>
        <v>2318,62</v>
      </c>
      <c r="E126" s="82" t="str">
        <f>D126</f>
        <v>2318,62</v>
      </c>
      <c r="F126" s="82" t="str">
        <f>D126</f>
        <v>2318,62</v>
      </c>
      <c r="G126" s="83" t="str">
        <f>D126</f>
        <v>2318,62</v>
      </c>
    </row>
    <row r="127" spans="1:7" ht="32.25" customHeight="1" thickBot="1">
      <c r="A127" s="44" t="s">
        <v>37</v>
      </c>
      <c r="B127" s="45"/>
      <c r="C127" s="46"/>
      <c r="D127" s="85">
        <f>'[1]Октябрь прогноз  '!$M$282</f>
        <v>1899.1834046168076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883608</v>
      </c>
      <c r="E131" s="82">
        <f>D131</f>
        <v>883608</v>
      </c>
      <c r="F131" s="82">
        <f>D131</f>
        <v>883608</v>
      </c>
      <c r="G131" s="83">
        <f>D131</f>
        <v>883608</v>
      </c>
    </row>
    <row r="132" spans="1:7" ht="15" customHeight="1">
      <c r="A132" s="41" t="s">
        <v>21</v>
      </c>
      <c r="B132" s="42"/>
      <c r="C132" s="43"/>
      <c r="D132" s="81">
        <f>D125</f>
        <v>216062.33</v>
      </c>
      <c r="E132" s="82">
        <f>D132</f>
        <v>216062.33</v>
      </c>
      <c r="F132" s="82">
        <f>D132</f>
        <v>216062.33</v>
      </c>
      <c r="G132" s="83">
        <f>D132</f>
        <v>216062.33</v>
      </c>
    </row>
    <row r="133" spans="1:7" ht="51" customHeight="1">
      <c r="A133" s="41" t="s">
        <v>38</v>
      </c>
      <c r="B133" s="96"/>
      <c r="C133" s="97"/>
      <c r="D133" s="81" t="str">
        <f>D126</f>
        <v>2318,62</v>
      </c>
      <c r="E133" s="82" t="str">
        <f>D133</f>
        <v>2318,62</v>
      </c>
      <c r="F133" s="82" t="str">
        <f>D133</f>
        <v>2318,62</v>
      </c>
      <c r="G133" s="83" t="str">
        <f>D133</f>
        <v>2318,62</v>
      </c>
    </row>
    <row r="134" spans="1:7" ht="32.25" customHeight="1" thickBot="1">
      <c r="A134" s="44" t="s">
        <v>37</v>
      </c>
      <c r="B134" s="45"/>
      <c r="C134" s="46"/>
      <c r="D134" s="85">
        <f>'[1]Октябрь прогноз  '!$M$291</f>
        <v>1845.2634046168075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'[1]Октябрь прогноз  '!$D$426</f>
        <v>1898.56</v>
      </c>
      <c r="E140" s="27">
        <f>'[1]Октябрь прогноз  '!$D$427</f>
        <v>2997.61</v>
      </c>
      <c r="F140" s="27">
        <f>'[1]Октябрь прогноз  '!$D$428</f>
        <v>3280.86</v>
      </c>
      <c r="G140" s="28">
        <f>'[1]Октябрь прогноз  '!$D$429</f>
        <v>4228.52</v>
      </c>
    </row>
    <row r="141" spans="1:7" s="18" customFormat="1" ht="28.5" customHeight="1">
      <c r="A141" s="72" t="s">
        <v>22</v>
      </c>
      <c r="B141" s="73"/>
      <c r="C141" s="74"/>
      <c r="D141" s="19">
        <f>'[1]Октябрь прогноз  '!$E$432</f>
        <v>154.73</v>
      </c>
      <c r="E141" s="20">
        <f>'[1]Октябрь прогноз  '!$E$433</f>
        <v>330.57</v>
      </c>
      <c r="F141" s="20">
        <f>'[1]Октябрь прогноз  '!$E$434</f>
        <v>445.84</v>
      </c>
      <c r="G141" s="21">
        <f>'[1]Октябрь прогноз  '!$E$435</f>
        <v>973.72</v>
      </c>
    </row>
    <row r="142" spans="1:7" s="18" customFormat="1" ht="15.75" customHeight="1">
      <c r="A142" s="72" t="s">
        <v>23</v>
      </c>
      <c r="B142" s="73"/>
      <c r="C142" s="74"/>
      <c r="D142" s="19">
        <f>'[1]Октябрь прогноз  '!$D$432</f>
        <v>1029715.02</v>
      </c>
      <c r="E142" s="20">
        <f>'[1]Октябрь прогноз  '!$D$433</f>
        <v>1034613.22</v>
      </c>
      <c r="F142" s="20">
        <f>'[1]Октябрь прогноз  '!$D$434</f>
        <v>1170801.06</v>
      </c>
      <c r="G142" s="21">
        <f>'[1]Октябрь прогноз  '!$D$435</f>
        <v>1249965.76</v>
      </c>
    </row>
    <row r="143" spans="1:7" s="18" customFormat="1" ht="40.5" customHeight="1">
      <c r="A143" s="100" t="s">
        <v>39</v>
      </c>
      <c r="B143" s="101"/>
      <c r="C143" s="102"/>
      <c r="D143" s="19" t="str">
        <f>'[1]Октябрь прогноз  '!$E$438</f>
        <v>2318,62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'[1]Октябрь прогноз  '!$D$438</f>
        <v>216062.33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'[1]Октябрь прогноз  '!$H$433</f>
        <v>840.5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'[1]Октябрь прогноз  '!$H$434</f>
        <v>334.09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'[1]Октябрь прогноз  '!$H$435</f>
        <v>280.17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'[1]Октябрь прогноз  '!$H$10</f>
        <v>7.093404616807544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'[1]Октябрь прогноз  '!$I$10</f>
        <v>1558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'[1]Октябрь прогноз  '!$J$10</f>
        <v>883608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'[1]Октябрь прогноз  '!$K$10</f>
        <v>0.00144678195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2022-04-29T05:20:10Z</cp:lastPrinted>
  <dcterms:created xsi:type="dcterms:W3CDTF">2013-01-28T10:03:36Z</dcterms:created>
  <dcterms:modified xsi:type="dcterms:W3CDTF">2022-09-30T11:06:59Z</dcterms:modified>
  <cp:category/>
  <cp:version/>
  <cp:contentType/>
  <cp:contentStatus/>
</cp:coreProperties>
</file>