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План финансорования" sheetId="1" r:id="rId1"/>
    <sheet name="План освоения" sheetId="2" r:id="rId2"/>
  </sheets>
  <definedNames>
    <definedName name="_xlnm.Print_Area" localSheetId="1">'План освоения'!$A$1:$AK$55</definedName>
    <definedName name="_xlnm.Print_Area" localSheetId="0">'План финансорования'!$A$1:$BR$63</definedName>
  </definedNames>
  <calcPr fullCalcOnLoad="1"/>
</workbook>
</file>

<file path=xl/sharedStrings.xml><?xml version="1.0" encoding="utf-8"?>
<sst xmlns="http://schemas.openxmlformats.org/spreadsheetml/2006/main" count="3380" uniqueCount="209">
  <si>
    <t>Приложение  № 2</t>
  </si>
  <si>
    <t>к приказу Минэнерго России</t>
  </si>
  <si>
    <t>от «28»  июля 2016 г. №728</t>
  </si>
  <si>
    <t>Форма 2. Перечни инвестиционных проектов и план освоения капитальных вложений по ним</t>
  </si>
  <si>
    <r>
      <t>Инвестиционная программа_</t>
    </r>
    <r>
      <rPr>
        <u val="single"/>
        <sz val="14"/>
        <color indexed="8"/>
        <rFont val="Times New Roman"/>
        <family val="1"/>
      </rPr>
      <t>ПАО "Мордовская энергосбытовая компания"</t>
    </r>
    <r>
      <rPr>
        <sz val="14"/>
        <color indexed="8"/>
        <rFont val="Times New Roman"/>
        <family val="1"/>
      </rPr>
      <t>_</t>
    </r>
  </si>
  <si>
    <t xml:space="preserve">                                                         полное наименование субъекта электроэнергетики</t>
  </si>
  <si>
    <r>
      <t>Год раскрытия информации: ___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>______ год</t>
    </r>
  </si>
  <si>
    <r>
      <t xml:space="preserve">Утвержденные плановые значения показателей приведены в соответствии с  </t>
    </r>
    <r>
      <rPr>
        <b/>
        <u val="single"/>
        <sz val="14"/>
        <rFont val="Times New Roman"/>
        <family val="1"/>
      </rPr>
      <t xml:space="preserve">Приказом Министерства энергетики и тарифной политики Республики Мордовия от 31.10.2017 г. (с изменениями утв. Приказом Республиканской службы по тарифам Республики Мордовия от 25.09.2018 г. №86)                 </t>
    </r>
  </si>
  <si>
    <t xml:space="preserve">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</si>
  <si>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</si>
  <si>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</si>
  <si>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</si>
  <si>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</si>
  <si>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</si>
  <si>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</si>
  <si>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</si>
  <si>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 xml:space="preserve">Фактический объем освоения капитальных вложений на 01.01.2017 года,                    млн рублей 
(без НДС) 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</si>
  <si>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</si>
  <si>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</si>
  <si>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года 2017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</si>
  <si>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</si>
  <si>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</si>
  <si>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</si>
  <si>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</si>
  <si>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 xml:space="preserve">План на 01.01.2017 года </t>
  </si>
  <si>
    <t xml:space="preserve">План 
на 01.01. 2018 года </t>
  </si>
  <si>
    <t xml:space="preserve">Предложение по корректировке утвержденного плана 
на 01.01. 2018 года </t>
  </si>
  <si>
    <t>год 2018</t>
  </si>
  <si>
    <t>год 2019</t>
  </si>
  <si>
    <t>год 2020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</si>
  <si>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</si>
  <si>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</si>
  <si>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</si>
  <si>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</si>
  <si>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</si>
  <si>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</si>
  <si>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</si>
  <si>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</si>
  <si>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</si>
  <si>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</si>
  <si>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</si>
  <si>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
Утвержденный план</t>
  </si>
  <si>
    <t xml:space="preserve">Факт 
(Предложение по корректировке утвержденного плана) </t>
  </si>
  <si>
    <t xml:space="preserve">Предложение по корректировке утвержденного плана </t>
  </si>
  <si>
    <t xml:space="preserve"> 
Предложение по корректировке плана</t>
  </si>
  <si>
    <t>29.1</t>
  </si>
  <si>
    <t>29.2</t>
  </si>
  <si>
    <t>29.3</t>
  </si>
  <si>
    <t>29.4</t>
  </si>
  <si>
    <t>29.5</t>
  </si>
  <si>
    <t>29.6</t>
  </si>
  <si>
    <t>ВСЕГО по инвестиционной программе, в том числе:</t>
  </si>
  <si>
    <t>Г</t>
  </si>
  <si>
    <t>нд</t>
  </si>
  <si>
    <t>0.1</t>
  </si>
  <si>
    <t>Реконструкция, всего: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</si>
  <si>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</si>
  <si>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</si>
  <si>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</si>
  <si>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всего:</t>
  </si>
  <si>
    <t>0.4</t>
  </si>
  <si>
    <t>Покупка земельных участков для целей реализации инвестиционных проектов, всего:</t>
  </si>
  <si>
    <t>0.5</t>
  </si>
  <si>
    <t>Прочие инвестиционные проекты, всего:</t>
  </si>
  <si>
    <t>1.</t>
  </si>
  <si>
    <t>Республика Мордовия</t>
  </si>
  <si>
    <t>1.1.</t>
  </si>
  <si>
    <t>Реконструкция, всего, в том числе:</t>
  </si>
  <si>
    <t>1.1.1.</t>
  </si>
  <si>
    <t>Реконструкция зданий (сооружений), всего, в том числе:</t>
  </si>
  <si>
    <t>1.1.1.1.</t>
  </si>
  <si>
    <t>Реконструкция систем инженерно-технического обеспечения зданий (сооружений), всего, в том числе:</t>
  </si>
  <si>
    <t>1.1.1.2.</t>
  </si>
  <si>
    <t>Реконструкция прочих объектов основных средств, всего, в том числе:</t>
  </si>
  <si>
    <t>1.1.2.</t>
  </si>
  <si>
    <t>Реконструкция линий связи и телекоммуникационных систем, всего, втом числе:</t>
  </si>
  <si>
    <t>1.1.3.</t>
  </si>
  <si>
    <t>Реконструкция информационно-вычислительных систем, всего, в том числе:</t>
  </si>
  <si>
    <t>1.2.</t>
  </si>
  <si>
    <t>Модернизация, техническое перевооружение, модификация, всего, в том числе:</t>
  </si>
  <si>
    <t>1.2.1.</t>
  </si>
  <si>
    <t>Модернизация, техническое перевооружение зданий (сооружений), всего в том числе</t>
  </si>
  <si>
    <t>1.2.1.1.</t>
  </si>
  <si>
    <t>Создание, модернизация, техническое перевооружение систем инженерно-технического обеспечения зданий (сооружений), всего, в том числе:</t>
  </si>
  <si>
    <t>1.2.1.2.</t>
  </si>
  <si>
    <t>Модернизация, техническое перевооружение прочих объектов основных средств,всего, в том числе:</t>
  </si>
  <si>
    <t>1.2.2.</t>
  </si>
  <si>
    <t>Модернизация, техническое перевооружение линий связи и телекоммуникациооных систем, всего, в том числе:</t>
  </si>
  <si>
    <t>1.2.3.</t>
  </si>
  <si>
    <t>Модернизация, техническое перевооружение информационно-вычислительных систем, всего, в том числе:</t>
  </si>
  <si>
    <t>1.2.4.</t>
  </si>
  <si>
    <t>Модификация программ для ЭВМ, всего, в том числе:</t>
  </si>
  <si>
    <t>1.3.</t>
  </si>
  <si>
    <t>Новое строительство, создание, покупка, всего, в том числе:</t>
  </si>
  <si>
    <t>1.3.1.</t>
  </si>
  <si>
    <t>Новое строительство, покупка зданий (сооружений), всего, в том числе:</t>
  </si>
  <si>
    <t>1.3.2.</t>
  </si>
  <si>
    <t>Новое строительство, покупка линий связи и телекоммуникационных систем, всего, в том числе:</t>
  </si>
  <si>
    <t>1.3.3.</t>
  </si>
  <si>
    <t>Прочее новое строительство, покупка объектов основных средств, всего, в том числе:</t>
  </si>
  <si>
    <t>1.3.4.</t>
  </si>
  <si>
    <t>Создание, приобретение объектов нематериальных активов,всего,в том числе:</t>
  </si>
  <si>
    <t>1.3.4.1.</t>
  </si>
  <si>
    <t>Создание программ для ЭВМ, приобретение исключительных прав на программы для ЭВМ, всего, в том числе:</t>
  </si>
  <si>
    <t>1.3.4.1.1.</t>
  </si>
  <si>
    <t xml:space="preserve">Внедрение программного комплекса системы управления и взаимодействия с клиентами </t>
  </si>
  <si>
    <t>Н_MESK02</t>
  </si>
  <si>
    <t>4,92</t>
  </si>
  <si>
    <t>1.3.4.1.1.1.</t>
  </si>
  <si>
    <t>Система CRM</t>
  </si>
  <si>
    <t>1.3.4.1.1.2.</t>
  </si>
  <si>
    <t>Cистема "ЭНЕРГОБИЛЛИНГ"</t>
  </si>
  <si>
    <t>1.3.4.2.</t>
  </si>
  <si>
    <t>Создание, приобретение прочих объектов нематериальных активов, всего, в том числе:</t>
  </si>
  <si>
    <t>1.4.</t>
  </si>
  <si>
    <t>Покупка земельных участков для целей реализации инвестиционных проектов, всего, в том числе:</t>
  </si>
  <si>
    <t>1.5.</t>
  </si>
  <si>
    <t>Прочие инвестиционные проекты, всего, в том числе:</t>
  </si>
  <si>
    <t>1.5.1.</t>
  </si>
  <si>
    <t>Приобретение служебного транспорта</t>
  </si>
  <si>
    <t>Н_MESK01</t>
  </si>
  <si>
    <t>1.5.1.1.</t>
  </si>
  <si>
    <t>Автомобиль марки Лада-Гранда</t>
  </si>
  <si>
    <t>1.5.1.2.</t>
  </si>
  <si>
    <t>Автомобиль марки УАЗ-220695</t>
  </si>
  <si>
    <t>1.5.2.</t>
  </si>
  <si>
    <t>АСКУЭ БП Комсомольский, Чамзинка, Апраксино</t>
  </si>
  <si>
    <t>Н_MESK03</t>
  </si>
  <si>
    <t>И</t>
  </si>
  <si>
    <t>1.5.3.</t>
  </si>
  <si>
    <t>Установка автоматизированной системы коммерческого  учета оптового рынка</t>
  </si>
  <si>
    <t>Н_MESK04</t>
  </si>
  <si>
    <t>Приложение  № 1</t>
  </si>
  <si>
    <t>от «28» июля 2016 г. №728</t>
  </si>
  <si>
    <t>Форма 1. Перечни инвестиционных проектов и план финансирования капитальных вложений по ним</t>
  </si>
  <si>
    <r>
      <t xml:space="preserve">Инвестиционная программа    </t>
    </r>
    <r>
      <rPr>
        <u val="single"/>
        <sz val="14"/>
        <color indexed="8"/>
        <rFont val="Times New Roman"/>
        <family val="1"/>
      </rPr>
      <t xml:space="preserve">ПАО "Мордовская энергосбытовая компания"  </t>
    </r>
  </si>
  <si>
    <r>
      <t xml:space="preserve">Год раскрытия информации:   </t>
    </r>
    <r>
      <rPr>
        <u val="single"/>
        <sz val="14"/>
        <rFont val="Times New Roman"/>
        <family val="1"/>
      </rPr>
      <t xml:space="preserve">2019 </t>
    </r>
    <r>
      <rPr>
        <sz val="14"/>
        <rFont val="Times New Roman"/>
        <family val="1"/>
      </rPr>
      <t xml:space="preserve"> год</t>
    </r>
  </si>
  <si>
    <r>
      <rPr>
        <sz val="14"/>
        <rFont val="Times New Roman"/>
        <family val="1"/>
      </rPr>
      <t xml:space="preserve">Утвержденные плановые значения показателей приведены в соответствии с </t>
    </r>
    <r>
      <rPr>
        <b/>
        <u val="single"/>
        <sz val="14"/>
        <rFont val="Times New Roman"/>
        <family val="1"/>
      </rPr>
      <t xml:space="preserve"> Приказом Министерства энергетики и тарифной политики Республики Мордовия от 31.10.2017 г. (с изменениями утв. Приказом Республиканской службы по тарифам Республики Мордовия от 25.09.2018 г. №86)                 </t>
    </r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</si>
  <si>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</si>
  <si>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Текущая стадия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</si>
  <si>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</si>
  <si>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</si>
  <si>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Фактический объем финансирования на 01.01.2017 
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</si>
  <si>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</si>
  <si>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</si>
  <si>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
года 2017 в прогнозных ценах, млн рублей (с НДС)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</si>
  <si>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</si>
  <si>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</si>
  <si>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Утвержденный план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</si>
  <si>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>1)</t>
    </r>
  </si>
  <si>
    <t>Утвержденный план 2018 года</t>
  </si>
  <si>
    <t xml:space="preserve">
Предложение по корректировке утвержденного плана 2018 года
</t>
  </si>
  <si>
    <t>Утвержденный план 2019 года</t>
  </si>
  <si>
    <t xml:space="preserve">
Предложение по корректировке утвержденного плана 2019 года</t>
  </si>
  <si>
    <t>Утвержденный план 2020 года</t>
  </si>
  <si>
    <t xml:space="preserve">
Предложение по корректировке утвержденного плана 2020 года</t>
  </si>
  <si>
    <t>Итого за период реализации инвестиционной программы
(с учетом предложений по корректировке утвержденного плана)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</si>
  <si>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</si>
  <si>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</si>
  <si>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</si>
  <si>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 
на 01.01.2017</t>
  </si>
  <si>
    <t>План 
на 01.01.2018</t>
  </si>
  <si>
    <t>Предложение по корректировке утвержденного плана на 01.01.2018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</si>
  <si>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</si>
  <si>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</si>
  <si>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</si>
  <si>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</si>
  <si>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</si>
  <si>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</si>
  <si>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</si>
  <si>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</si>
  <si>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</si>
  <si>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</si>
  <si>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</si>
  <si>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</si>
  <si>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</si>
  <si>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</si>
  <si>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</si>
  <si>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</si>
  <si>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</si>
  <si>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</si>
  <si>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</si>
  <si>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</si>
  <si>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</si>
  <si>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</si>
  <si>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</si>
  <si>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</si>
  <si>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</si>
  <si>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</si>
  <si>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</si>
  <si>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</si>
  <si>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</si>
  <si>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</si>
  <si>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</si>
  <si>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</si>
  <si>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</si>
  <si>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</si>
  <si>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</si>
  <si>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5,8</t>
  </si>
  <si>
    <t>0</t>
  </si>
  <si>
    <t>Корректировка инвестиционного проекта обусловлена изменениями в налоговом законодательстве, вступающим в силу с 01.01.2019 г. Ставка НДС с 01.01.2019 г. увеличилась с 18% до 20%</t>
  </si>
  <si>
    <t>5,9</t>
  </si>
  <si>
    <t>6,0</t>
  </si>
  <si>
    <t>Корректировка инвестиционного проекта обусловлена изменениями в налоговом законодательстве, вступающим в силу с 01.01.2019 г. Ставка НДС с 01.01.2019 г. увеличилась с 18% до 20%. Также были внесены корректировки в адресный список точек учета на 2020 год.</t>
  </si>
  <si>
    <t>Корректировка инвестиционного проекта обусловлена изменениями в налоговом законодательстве, вступающим в силу с 01.01.2019 г. Ставка НДС с 01.01.2019 г. увеличилась с 18% до 20%. Также было изменено сечение для получения Акта соответствия Автоматизированной системы коммерческого учета оптового рынка</t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</si>
  <si>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</si>
  <si>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</si>
  <si>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</si>
  <si>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</rPr>
      <t>4)</t>
    </r>
    <r>
      <rPr>
        <sz val="12"/>
        <rFont val="Times New Roman"/>
        <family val="1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</si>
</sst>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0"/>
    <numFmt numFmtId="166" formatCode="_-* #,##0.00_р_._-;\-* #,##0.00_р_._-;_-* &quot;-&quot;??_р_._-;_-@_-"/>
    <numFmt numFmtId="167" formatCode="#,##0_ ;\-#,##0\ "/>
    <numFmt numFmtId="168" formatCode="_-* #,##0.00\ _р_._-;\-* #,##0.00\ _р_._-;_-* &quot;-&quot;??\ _р_._-;_-@_-"/>
    <numFmt numFmtId="169" formatCode="#,##0.000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0" borderId="0">
      <alignment/>
      <protection/>
    </xf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1" applyNumberFormat="0" applyAlignment="0" applyProtection="0"/>
    <xf numFmtId="0" fontId="14" fillId="13" borderId="2" applyNumberFormat="0" applyAlignment="0" applyProtection="0"/>
    <xf numFmtId="0" fontId="36" fillId="45" borderId="3" applyNumberFormat="0" applyAlignment="0" applyProtection="0"/>
    <xf numFmtId="0" fontId="15" fillId="46" borderId="4" applyNumberFormat="0" applyAlignment="0" applyProtection="0"/>
    <xf numFmtId="0" fontId="37" fillId="45" borderId="1" applyNumberFormat="0" applyAlignment="0" applyProtection="0"/>
    <xf numFmtId="0" fontId="1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7" applyNumberFormat="0" applyFill="0" applyAlignment="0" applyProtection="0"/>
    <xf numFmtId="0" fontId="18" fillId="0" borderId="8" applyNumberFormat="0" applyFill="0" applyAlignment="0" applyProtection="0"/>
    <xf numFmtId="0" fontId="40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47" borderId="13" applyNumberFormat="0" applyAlignment="0" applyProtection="0"/>
    <xf numFmtId="0" fontId="21" fillId="48" borderId="14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3" fillId="50" borderId="0" applyNumberFormat="0" applyBorder="0" applyAlignment="0" applyProtection="0"/>
    <xf numFmtId="0" fontId="1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51" borderId="0" applyNumberFormat="0" applyBorder="0" applyAlignment="0" applyProtection="0"/>
    <xf numFmtId="0" fontId="2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0">
      <alignment/>
      <protection/>
    </xf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50" fillId="54" borderId="0" applyNumberFormat="0" applyBorder="0" applyAlignment="0" applyProtection="0"/>
    <xf numFmtId="0" fontId="31" fillId="7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91" applyFont="1" applyFill="1" applyAlignment="1">
      <alignment horizontal="right" vertical="center"/>
      <protection/>
    </xf>
    <xf numFmtId="0" fontId="0" fillId="0" borderId="0" xfId="0" applyFont="1" applyAlignment="1">
      <alignment/>
    </xf>
    <xf numFmtId="0" fontId="2" fillId="0" borderId="0" xfId="9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51" fillId="0" borderId="0" xfId="199" applyFont="1" applyAlignment="1">
      <alignment vertical="center"/>
      <protection/>
    </xf>
    <xf numFmtId="0" fontId="52" fillId="0" borderId="0" xfId="199" applyFont="1" applyAlignment="1">
      <alignment vertical="top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0" xfId="91" applyFont="1" applyFill="1" applyBorder="1" applyAlignment="1">
      <alignment horizontal="center" vertical="center" textRotation="90" wrapText="1"/>
      <protection/>
    </xf>
    <xf numFmtId="0" fontId="0" fillId="0" borderId="2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/>
    </xf>
    <xf numFmtId="0" fontId="2" fillId="0" borderId="0" xfId="91" applyFont="1" applyAlignment="1">
      <alignment horizontal="right" vertical="center"/>
      <protection/>
    </xf>
    <xf numFmtId="0" fontId="2" fillId="0" borderId="0" xfId="91" applyFont="1" applyAlignment="1">
      <alignment horizontal="right"/>
      <protection/>
    </xf>
    <xf numFmtId="0" fontId="51" fillId="0" borderId="0" xfId="199" applyFont="1" applyFill="1" applyAlignment="1">
      <alignment vertical="center"/>
      <protection/>
    </xf>
    <xf numFmtId="0" fontId="52" fillId="0" borderId="0" xfId="199" applyFont="1" applyFill="1" applyAlignment="1">
      <alignment vertical="top"/>
      <protection/>
    </xf>
    <xf numFmtId="4" fontId="52" fillId="0" borderId="0" xfId="199" applyNumberFormat="1" applyFont="1" applyFill="1" applyAlignment="1">
      <alignment vertical="top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169" fontId="0" fillId="0" borderId="23" xfId="0" applyNumberFormat="1" applyFont="1" applyFill="1" applyBorder="1" applyAlignment="1">
      <alignment horizontal="center" vertical="center" wrapText="1"/>
    </xf>
    <xf numFmtId="169" fontId="0" fillId="0" borderId="2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169" fontId="11" fillId="0" borderId="23" xfId="0" applyNumberFormat="1" applyFont="1" applyFill="1" applyBorder="1" applyAlignment="1">
      <alignment horizontal="center" vertical="center" wrapText="1"/>
    </xf>
    <xf numFmtId="169" fontId="11" fillId="0" borderId="20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169" fontId="11" fillId="0" borderId="25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4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1" fillId="0" borderId="0" xfId="199" applyFont="1" applyAlignment="1">
      <alignment horizontal="center" vertical="center"/>
      <protection/>
    </xf>
    <xf numFmtId="0" fontId="52" fillId="0" borderId="0" xfId="199" applyFont="1" applyAlignment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51" fillId="0" borderId="0" xfId="199" applyFont="1" applyFill="1" applyAlignment="1">
      <alignment horizontal="center" vertical="center"/>
      <protection/>
    </xf>
    <xf numFmtId="0" fontId="52" fillId="0" borderId="0" xfId="199" applyFont="1" applyFill="1" applyAlignment="1">
      <alignment horizontal="center" vertical="top"/>
      <protection/>
    </xf>
    <xf numFmtId="1" fontId="9" fillId="0" borderId="40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3 9" xfId="162"/>
    <cellStyle name="Обычный 6 2 4" xfId="163"/>
    <cellStyle name="Обычный 6 2 4 2" xfId="164"/>
    <cellStyle name="Обычный 6 2 4 2 2" xfId="165"/>
    <cellStyle name="Обычный 6 2 4 2 3" xfId="166"/>
    <cellStyle name="Обычный 6 2 4 3" xfId="167"/>
    <cellStyle name="Обычный 6 2 4 4" xfId="168"/>
    <cellStyle name="Обычный 6 2 5" xfId="169"/>
    <cellStyle name="Обычный 6 2 5 2" xfId="170"/>
    <cellStyle name="Обычный 6 2 5 2 2" xfId="171"/>
    <cellStyle name="Обычный 6 2 5 2 3" xfId="172"/>
    <cellStyle name="Обычный 6 2 5 3" xfId="173"/>
    <cellStyle name="Обычный 6 2 5 4" xfId="174"/>
    <cellStyle name="Обычный 6 2 6" xfId="175"/>
    <cellStyle name="Обычный 6 2 6 2" xfId="176"/>
    <cellStyle name="Обычный 6 2 6 3" xfId="177"/>
    <cellStyle name="Обычный 6 2 7" xfId="178"/>
    <cellStyle name="Обычный 6 2 8" xfId="179"/>
    <cellStyle name="Обычный 6 2 9" xfId="180"/>
    <cellStyle name="Обычный 6 3" xfId="181"/>
    <cellStyle name="Обычный 6 3 2" xfId="182"/>
    <cellStyle name="Обычный 6 3 2 2" xfId="183"/>
    <cellStyle name="Обычный 6 3 2 3" xfId="184"/>
    <cellStyle name="Обычный 6 3 3" xfId="185"/>
    <cellStyle name="Обычный 6 3 4" xfId="186"/>
    <cellStyle name="Обычный 6 4" xfId="187"/>
    <cellStyle name="Обычный 6 4 2" xfId="188"/>
    <cellStyle name="Обычный 6 4 2 2" xfId="189"/>
    <cellStyle name="Обычный 6 4 2 3" xfId="190"/>
    <cellStyle name="Обычный 6 4 3" xfId="191"/>
    <cellStyle name="Обычный 6 4 4" xfId="192"/>
    <cellStyle name="Обычный 6 5" xfId="193"/>
    <cellStyle name="Обычный 6 5 2" xfId="194"/>
    <cellStyle name="Обычный 6 5 3" xfId="195"/>
    <cellStyle name="Обычный 6 6" xfId="196"/>
    <cellStyle name="Обычный 6 7" xfId="197"/>
    <cellStyle name="Обычный 6 8" xfId="198"/>
    <cellStyle name="Обычный 7" xfId="199"/>
    <cellStyle name="Обычный 7 2" xfId="200"/>
    <cellStyle name="Обычный 7 2 2" xfId="201"/>
    <cellStyle name="Обычный 7 2 2 2" xfId="202"/>
    <cellStyle name="Обычный 7 2 2 2 2" xfId="203"/>
    <cellStyle name="Обычный 7 2 2 2 3" xfId="204"/>
    <cellStyle name="Обычный 7 2 2 3" xfId="205"/>
    <cellStyle name="Обычный 7 2 2 4" xfId="206"/>
    <cellStyle name="Обычный 7 2 3" xfId="207"/>
    <cellStyle name="Обычный 7 2 3 2" xfId="208"/>
    <cellStyle name="Обычный 7 2 3 2 2" xfId="209"/>
    <cellStyle name="Обычный 7 2 3 2 3" xfId="210"/>
    <cellStyle name="Обычный 7 2 3 3" xfId="211"/>
    <cellStyle name="Обычный 7 2 3 4" xfId="212"/>
    <cellStyle name="Обычный 7 2 4" xfId="213"/>
    <cellStyle name="Обычный 7 2 4 2" xfId="214"/>
    <cellStyle name="Обычный 7 2 4 3" xfId="215"/>
    <cellStyle name="Обычный 7 2 5" xfId="216"/>
    <cellStyle name="Обычный 7 2 6" xfId="217"/>
    <cellStyle name="Обычный 7 2 7" xfId="218"/>
    <cellStyle name="Обычный 8" xfId="219"/>
    <cellStyle name="Обычный 9" xfId="220"/>
    <cellStyle name="Обычный 9 2" xfId="221"/>
    <cellStyle name="Обычный 9 2 2" xfId="222"/>
    <cellStyle name="Обычный 9 2 2 2" xfId="223"/>
    <cellStyle name="Обычный 9 2 2 3" xfId="224"/>
    <cellStyle name="Обычный 9 2 2 4" xfId="225"/>
    <cellStyle name="Обычный 9 2 3" xfId="226"/>
    <cellStyle name="Обычный 9 2 4" xfId="227"/>
    <cellStyle name="Обычный 9 3" xfId="228"/>
    <cellStyle name="Обычный 9 3 2" xfId="229"/>
    <cellStyle name="Обычный 9 3 3" xfId="230"/>
    <cellStyle name="Обычный 9 3 4" xfId="231"/>
    <cellStyle name="Обычный 9 4" xfId="232"/>
    <cellStyle name="Обычный 9 5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R68"/>
  <sheetViews>
    <sheetView tabSelected="1" view="pageBreakPreview" zoomScale="70" zoomScaleNormal="46" zoomScaleSheetLayoutView="70" zoomScalePageLayoutView="0" workbookViewId="0" topLeftCell="A1">
      <selection activeCell="N14" sqref="N14:N16"/>
    </sheetView>
  </sheetViews>
  <sheetFormatPr defaultColWidth="9.00390625" defaultRowHeight="15.75"/>
  <cols>
    <col min="1" max="1" width="15.50390625" style="3" customWidth="1"/>
    <col min="2" max="2" width="52.25390625" style="3" customWidth="1"/>
    <col min="3" max="3" width="15.125" style="3" customWidth="1"/>
    <col min="4" max="4" width="11.50390625" style="3" customWidth="1"/>
    <col min="5" max="5" width="11.75390625" style="3" customWidth="1"/>
    <col min="6" max="6" width="11.50390625" style="3" customWidth="1"/>
    <col min="7" max="7" width="11.75390625" style="3" customWidth="1"/>
    <col min="8" max="8" width="12.75390625" style="1" customWidth="1"/>
    <col min="9" max="9" width="11.75390625" style="1" customWidth="1"/>
    <col min="10" max="10" width="11.875" style="1" customWidth="1"/>
    <col min="11" max="11" width="20.375" style="1" customWidth="1"/>
    <col min="12" max="12" width="12.125" style="1" customWidth="1"/>
    <col min="13" max="13" width="10.00390625" style="1" customWidth="1"/>
    <col min="14" max="14" width="18.25390625" style="1" customWidth="1"/>
    <col min="15" max="15" width="13.625" style="1" customWidth="1"/>
    <col min="16" max="16" width="9.625" style="1" customWidth="1"/>
    <col min="17" max="18" width="9.875" style="1" customWidth="1"/>
    <col min="19" max="19" width="13.375" style="1" customWidth="1"/>
    <col min="20" max="20" width="8.75390625" style="1" customWidth="1"/>
    <col min="21" max="21" width="7.625" style="1" customWidth="1"/>
    <col min="22" max="22" width="8.00390625" style="1" customWidth="1"/>
    <col min="23" max="23" width="10.50390625" style="1" customWidth="1"/>
    <col min="24" max="24" width="6.00390625" style="1" customWidth="1"/>
    <col min="25" max="26" width="7.00390625" style="1" customWidth="1"/>
    <col min="27" max="27" width="7.375" style="1" customWidth="1"/>
    <col min="28" max="28" width="10.75390625" style="1" customWidth="1"/>
    <col min="29" max="29" width="8.625" style="1" customWidth="1"/>
    <col min="30" max="30" width="13.25390625" style="1" customWidth="1"/>
    <col min="31" max="31" width="6.50390625" style="1" customWidth="1"/>
    <col min="32" max="32" width="8.375" style="1" customWidth="1"/>
    <col min="33" max="33" width="10.75390625" style="1" customWidth="1"/>
    <col min="34" max="34" width="8.75390625" style="3" customWidth="1"/>
    <col min="35" max="35" width="8.375" style="3" customWidth="1"/>
    <col min="36" max="36" width="5.625" style="3" customWidth="1"/>
    <col min="37" max="37" width="8.625" style="3" customWidth="1"/>
    <col min="38" max="38" width="10.25390625" style="3" customWidth="1"/>
    <col min="39" max="39" width="6.75390625" style="3" customWidth="1"/>
    <col min="40" max="40" width="14.50390625" style="3" customWidth="1"/>
    <col min="41" max="41" width="7.25390625" style="3" customWidth="1"/>
    <col min="42" max="42" width="8.875" style="3" customWidth="1"/>
    <col min="43" max="43" width="11.125" style="3" customWidth="1"/>
    <col min="44" max="44" width="11.00390625" style="3" customWidth="1"/>
    <col min="45" max="45" width="19.00390625" style="3" customWidth="1"/>
    <col min="46" max="46" width="7.25390625" style="3" customWidth="1"/>
    <col min="47" max="47" width="8.625" style="3" customWidth="1"/>
    <col min="48" max="48" width="17.625" style="1" customWidth="1"/>
    <col min="49" max="49" width="22.00390625" style="1" customWidth="1"/>
    <col min="50" max="50" width="15.00390625" style="3" customWidth="1"/>
    <col min="51" max="51" width="7.25390625" style="3" customWidth="1"/>
    <col min="52" max="52" width="8.50390625" style="3" customWidth="1"/>
    <col min="53" max="53" width="15.625" style="3" customWidth="1"/>
    <col min="54" max="54" width="14.125" style="3" customWidth="1"/>
    <col min="55" max="55" width="13.50390625" style="3" customWidth="1"/>
    <col min="56" max="56" width="7.25390625" style="3" customWidth="1"/>
    <col min="57" max="57" width="9.375" style="3" customWidth="1"/>
    <col min="58" max="58" width="16.125" style="1" customWidth="1"/>
    <col min="59" max="59" width="16.375" style="1" customWidth="1"/>
    <col min="60" max="60" width="8.625" style="3" customWidth="1"/>
    <col min="61" max="61" width="8.375" style="3" customWidth="1"/>
    <col min="62" max="62" width="8.50390625" style="3" customWidth="1"/>
    <col min="63" max="63" width="11.25390625" style="3" customWidth="1"/>
    <col min="64" max="64" width="12.75390625" style="3" customWidth="1"/>
    <col min="65" max="65" width="11.875" style="3" customWidth="1"/>
    <col min="66" max="66" width="6.875" style="3" customWidth="1"/>
    <col min="67" max="67" width="8.50390625" style="3" customWidth="1"/>
    <col min="68" max="68" width="10.50390625" style="1" customWidth="1"/>
    <col min="69" max="69" width="9.00390625" style="1" customWidth="1"/>
    <col min="70" max="70" width="48.125" style="3" customWidth="1"/>
    <col min="71" max="16384" width="9.00390625" style="3" customWidth="1"/>
  </cols>
  <sheetData>
    <row r="1" spans="1:36" ht="18.75">
      <c r="A1" s="1"/>
      <c r="B1" s="1"/>
      <c r="C1" s="1"/>
      <c r="D1" s="1"/>
      <c r="E1" s="1"/>
      <c r="F1" s="1"/>
      <c r="G1" s="1"/>
      <c r="AC1" s="40" t="s">
        <v>132</v>
      </c>
      <c r="AH1" s="1"/>
      <c r="AI1" s="1"/>
      <c r="AJ1" s="1"/>
    </row>
    <row r="2" spans="1:36" ht="18.75">
      <c r="A2" s="1"/>
      <c r="B2" s="1"/>
      <c r="C2" s="1"/>
      <c r="D2" s="1"/>
      <c r="E2" s="1"/>
      <c r="F2" s="1"/>
      <c r="G2" s="1"/>
      <c r="AC2" s="41" t="s">
        <v>1</v>
      </c>
      <c r="AH2" s="1"/>
      <c r="AI2" s="1"/>
      <c r="AJ2" s="1"/>
    </row>
    <row r="3" spans="1:36" ht="18.75">
      <c r="A3" s="1"/>
      <c r="B3" s="1"/>
      <c r="C3" s="1"/>
      <c r="D3" s="1"/>
      <c r="E3" s="1"/>
      <c r="F3" s="1"/>
      <c r="G3" s="1"/>
      <c r="AC3" s="41" t="s">
        <v>133</v>
      </c>
      <c r="AH3" s="1"/>
      <c r="AI3" s="1"/>
      <c r="AJ3" s="1"/>
    </row>
    <row r="4" spans="1:36" ht="18.75">
      <c r="A4" s="110" t="s">
        <v>134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H4" s="1"/>
      <c r="AI4" s="1"/>
      <c r="AJ4" s="1"/>
    </row>
    <row r="5" spans="1:70" ht="18.7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</row>
    <row r="6" spans="1:70" ht="18.75">
      <c r="A6" s="112" t="s">
        <v>135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42"/>
      <c r="AW6" s="42"/>
      <c r="AX6" s="6"/>
      <c r="AY6" s="6"/>
      <c r="AZ6" s="6"/>
      <c r="BA6" s="6"/>
      <c r="BB6" s="6"/>
      <c r="BC6" s="6"/>
      <c r="BD6" s="6"/>
      <c r="BE6" s="6"/>
      <c r="BF6" s="42"/>
      <c r="BG6" s="42"/>
      <c r="BH6" s="6"/>
      <c r="BI6" s="6"/>
      <c r="BJ6" s="6"/>
      <c r="BK6" s="6"/>
      <c r="BL6" s="6"/>
      <c r="BM6" s="6"/>
      <c r="BN6" s="6"/>
      <c r="BO6" s="6"/>
      <c r="BP6" s="42"/>
      <c r="BQ6" s="42"/>
      <c r="BR6" s="6"/>
    </row>
    <row r="7" spans="1:70" ht="18.75" customHeight="1">
      <c r="A7" s="113" t="s">
        <v>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43"/>
      <c r="AW7" s="44"/>
      <c r="AX7" s="7"/>
      <c r="AY7" s="7"/>
      <c r="AZ7" s="7"/>
      <c r="BA7" s="7"/>
      <c r="BB7" s="7"/>
      <c r="BC7" s="7"/>
      <c r="BD7" s="7"/>
      <c r="BE7" s="7"/>
      <c r="BF7" s="43"/>
      <c r="BG7" s="43"/>
      <c r="BH7" s="7"/>
      <c r="BI7" s="7"/>
      <c r="BJ7" s="7"/>
      <c r="BK7" s="7"/>
      <c r="BL7" s="7"/>
      <c r="BM7" s="7"/>
      <c r="BN7" s="7"/>
      <c r="BO7" s="7"/>
      <c r="BP7" s="43"/>
      <c r="BQ7" s="43"/>
      <c r="BR7" s="7"/>
    </row>
    <row r="8" spans="1:70" ht="18.7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H8" s="1"/>
      <c r="AI8" s="1"/>
      <c r="AJ8" s="1"/>
      <c r="BR8" s="41"/>
    </row>
    <row r="9" spans="1:70" ht="18.75">
      <c r="A9" s="109" t="s">
        <v>136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</row>
    <row r="10" spans="1:70" ht="18.7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7"/>
      <c r="BG10" s="47"/>
      <c r="BH10" s="46"/>
      <c r="BI10" s="46"/>
      <c r="BJ10" s="46"/>
      <c r="BK10" s="46"/>
      <c r="BL10" s="47"/>
      <c r="BM10" s="46"/>
      <c r="BN10" s="46"/>
      <c r="BO10" s="46"/>
      <c r="BP10" s="46"/>
      <c r="BQ10" s="46"/>
      <c r="BR10" s="46"/>
    </row>
    <row r="11" spans="1:70" ht="18.75">
      <c r="A11" s="111" t="s">
        <v>137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4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70" ht="15.75">
      <c r="A12" s="114" t="s">
        <v>138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69" ht="15.75">
      <c r="A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X13" s="1"/>
      <c r="AY13" s="1"/>
      <c r="AZ13" s="1"/>
      <c r="BA13" s="1"/>
      <c r="BB13" s="1"/>
      <c r="BC13" s="1"/>
      <c r="BD13" s="1"/>
      <c r="BE13" s="1"/>
      <c r="BH13" s="1"/>
      <c r="BI13" s="1"/>
      <c r="BJ13" s="1"/>
      <c r="BK13" s="1"/>
      <c r="BQ13" s="49"/>
    </row>
    <row r="14" spans="1:70" ht="37.5" customHeight="1" thickBot="1">
      <c r="A14" s="115" t="s">
        <v>9</v>
      </c>
      <c r="B14" s="115" t="s">
        <v>10</v>
      </c>
      <c r="C14" s="115" t="s">
        <v>11</v>
      </c>
      <c r="D14" s="116" t="s">
        <v>139</v>
      </c>
      <c r="E14" s="116" t="s">
        <v>13</v>
      </c>
      <c r="F14" s="115" t="s">
        <v>140</v>
      </c>
      <c r="G14" s="115"/>
      <c r="H14" s="115" t="s">
        <v>141</v>
      </c>
      <c r="I14" s="115"/>
      <c r="J14" s="115"/>
      <c r="K14" s="115"/>
      <c r="L14" s="115"/>
      <c r="M14" s="115"/>
      <c r="N14" s="117" t="s">
        <v>142</v>
      </c>
      <c r="O14" s="115" t="s">
        <v>143</v>
      </c>
      <c r="P14" s="115"/>
      <c r="Q14" s="133" t="s">
        <v>144</v>
      </c>
      <c r="R14" s="134"/>
      <c r="S14" s="135"/>
      <c r="T14" s="115" t="s">
        <v>145</v>
      </c>
      <c r="U14" s="115"/>
      <c r="V14" s="115"/>
      <c r="W14" s="115"/>
      <c r="X14" s="115"/>
      <c r="Y14" s="115"/>
      <c r="Z14" s="115"/>
      <c r="AA14" s="115"/>
      <c r="AB14" s="115"/>
      <c r="AC14" s="115"/>
      <c r="AD14" s="117" t="s">
        <v>146</v>
      </c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8" t="s">
        <v>147</v>
      </c>
    </row>
    <row r="15" spans="1:70" ht="83.25" customHeight="1">
      <c r="A15" s="115"/>
      <c r="B15" s="115"/>
      <c r="C15" s="115"/>
      <c r="D15" s="116"/>
      <c r="E15" s="116"/>
      <c r="F15" s="115"/>
      <c r="G15" s="115"/>
      <c r="H15" s="125" t="s">
        <v>22</v>
      </c>
      <c r="I15" s="126"/>
      <c r="J15" s="127"/>
      <c r="K15" s="128" t="s">
        <v>32</v>
      </c>
      <c r="L15" s="129"/>
      <c r="M15" s="130"/>
      <c r="N15" s="131"/>
      <c r="O15" s="115"/>
      <c r="P15" s="115"/>
      <c r="Q15" s="128"/>
      <c r="R15" s="129"/>
      <c r="S15" s="130"/>
      <c r="T15" s="115" t="s">
        <v>148</v>
      </c>
      <c r="U15" s="115"/>
      <c r="V15" s="115"/>
      <c r="W15" s="115"/>
      <c r="X15" s="115"/>
      <c r="Y15" s="115" t="s">
        <v>149</v>
      </c>
      <c r="Z15" s="115"/>
      <c r="AA15" s="115"/>
      <c r="AB15" s="115"/>
      <c r="AC15" s="125"/>
      <c r="AD15" s="121" t="s">
        <v>150</v>
      </c>
      <c r="AE15" s="122"/>
      <c r="AF15" s="122"/>
      <c r="AG15" s="122"/>
      <c r="AH15" s="123"/>
      <c r="AI15" s="121" t="s">
        <v>151</v>
      </c>
      <c r="AJ15" s="122"/>
      <c r="AK15" s="122"/>
      <c r="AL15" s="122"/>
      <c r="AM15" s="123"/>
      <c r="AN15" s="121" t="s">
        <v>152</v>
      </c>
      <c r="AO15" s="122"/>
      <c r="AP15" s="122"/>
      <c r="AQ15" s="122"/>
      <c r="AR15" s="123"/>
      <c r="AS15" s="121" t="s">
        <v>153</v>
      </c>
      <c r="AT15" s="122"/>
      <c r="AU15" s="122"/>
      <c r="AV15" s="122"/>
      <c r="AW15" s="123"/>
      <c r="AX15" s="121" t="s">
        <v>154</v>
      </c>
      <c r="AY15" s="122"/>
      <c r="AZ15" s="122"/>
      <c r="BA15" s="122"/>
      <c r="BB15" s="123"/>
      <c r="BC15" s="121" t="s">
        <v>155</v>
      </c>
      <c r="BD15" s="122"/>
      <c r="BE15" s="122"/>
      <c r="BF15" s="122"/>
      <c r="BG15" s="123"/>
      <c r="BH15" s="121" t="s">
        <v>30</v>
      </c>
      <c r="BI15" s="122"/>
      <c r="BJ15" s="122"/>
      <c r="BK15" s="122"/>
      <c r="BL15" s="123"/>
      <c r="BM15" s="121" t="s">
        <v>156</v>
      </c>
      <c r="BN15" s="122"/>
      <c r="BO15" s="122"/>
      <c r="BP15" s="122"/>
      <c r="BQ15" s="123"/>
      <c r="BR15" s="119"/>
    </row>
    <row r="16" spans="1:70" ht="132" customHeight="1">
      <c r="A16" s="115"/>
      <c r="B16" s="115"/>
      <c r="C16" s="115"/>
      <c r="D16" s="116"/>
      <c r="E16" s="116"/>
      <c r="F16" s="50" t="s">
        <v>33</v>
      </c>
      <c r="G16" s="51" t="s">
        <v>32</v>
      </c>
      <c r="H16" s="14" t="s">
        <v>157</v>
      </c>
      <c r="I16" s="14" t="s">
        <v>158</v>
      </c>
      <c r="J16" s="14" t="s">
        <v>159</v>
      </c>
      <c r="K16" s="14" t="s">
        <v>157</v>
      </c>
      <c r="L16" s="14" t="s">
        <v>158</v>
      </c>
      <c r="M16" s="14" t="s">
        <v>159</v>
      </c>
      <c r="N16" s="132"/>
      <c r="O16" s="52" t="s">
        <v>22</v>
      </c>
      <c r="P16" s="52" t="s">
        <v>32</v>
      </c>
      <c r="Q16" s="14" t="s">
        <v>160</v>
      </c>
      <c r="R16" s="14" t="s">
        <v>161</v>
      </c>
      <c r="S16" s="14" t="s">
        <v>162</v>
      </c>
      <c r="T16" s="14" t="s">
        <v>163</v>
      </c>
      <c r="U16" s="14" t="s">
        <v>164</v>
      </c>
      <c r="V16" s="14" t="s">
        <v>165</v>
      </c>
      <c r="W16" s="52" t="s">
        <v>166</v>
      </c>
      <c r="X16" s="52" t="s">
        <v>167</v>
      </c>
      <c r="Y16" s="14" t="s">
        <v>163</v>
      </c>
      <c r="Z16" s="14" t="s">
        <v>164</v>
      </c>
      <c r="AA16" s="14" t="s">
        <v>165</v>
      </c>
      <c r="AB16" s="52" t="s">
        <v>166</v>
      </c>
      <c r="AC16" s="53" t="s">
        <v>167</v>
      </c>
      <c r="AD16" s="54" t="s">
        <v>163</v>
      </c>
      <c r="AE16" s="14" t="s">
        <v>164</v>
      </c>
      <c r="AF16" s="14" t="s">
        <v>165</v>
      </c>
      <c r="AG16" s="52" t="s">
        <v>166</v>
      </c>
      <c r="AH16" s="55" t="s">
        <v>167</v>
      </c>
      <c r="AI16" s="54" t="s">
        <v>163</v>
      </c>
      <c r="AJ16" s="14" t="s">
        <v>164</v>
      </c>
      <c r="AK16" s="14" t="s">
        <v>165</v>
      </c>
      <c r="AL16" s="52" t="s">
        <v>166</v>
      </c>
      <c r="AM16" s="55" t="s">
        <v>167</v>
      </c>
      <c r="AN16" s="54" t="s">
        <v>163</v>
      </c>
      <c r="AO16" s="14" t="s">
        <v>164</v>
      </c>
      <c r="AP16" s="14" t="s">
        <v>165</v>
      </c>
      <c r="AQ16" s="52" t="s">
        <v>166</v>
      </c>
      <c r="AR16" s="55" t="s">
        <v>167</v>
      </c>
      <c r="AS16" s="54" t="s">
        <v>163</v>
      </c>
      <c r="AT16" s="14" t="s">
        <v>164</v>
      </c>
      <c r="AU16" s="14" t="s">
        <v>165</v>
      </c>
      <c r="AV16" s="52" t="s">
        <v>166</v>
      </c>
      <c r="AW16" s="55" t="s">
        <v>167</v>
      </c>
      <c r="AX16" s="54" t="s">
        <v>163</v>
      </c>
      <c r="AY16" s="14" t="s">
        <v>164</v>
      </c>
      <c r="AZ16" s="14" t="s">
        <v>165</v>
      </c>
      <c r="BA16" s="52" t="s">
        <v>166</v>
      </c>
      <c r="BB16" s="55" t="s">
        <v>167</v>
      </c>
      <c r="BC16" s="54" t="s">
        <v>163</v>
      </c>
      <c r="BD16" s="14" t="s">
        <v>164</v>
      </c>
      <c r="BE16" s="14" t="s">
        <v>165</v>
      </c>
      <c r="BF16" s="52" t="s">
        <v>166</v>
      </c>
      <c r="BG16" s="55" t="s">
        <v>167</v>
      </c>
      <c r="BH16" s="54" t="s">
        <v>163</v>
      </c>
      <c r="BI16" s="14" t="s">
        <v>164</v>
      </c>
      <c r="BJ16" s="14" t="s">
        <v>165</v>
      </c>
      <c r="BK16" s="52" t="s">
        <v>166</v>
      </c>
      <c r="BL16" s="55" t="s">
        <v>167</v>
      </c>
      <c r="BM16" s="54" t="s">
        <v>163</v>
      </c>
      <c r="BN16" s="14" t="s">
        <v>164</v>
      </c>
      <c r="BO16" s="14" t="s">
        <v>165</v>
      </c>
      <c r="BP16" s="52" t="s">
        <v>166</v>
      </c>
      <c r="BQ16" s="56" t="s">
        <v>167</v>
      </c>
      <c r="BR16" s="120"/>
    </row>
    <row r="17" spans="1:70" ht="20.2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6">
        <v>21</v>
      </c>
      <c r="V17" s="16">
        <v>22</v>
      </c>
      <c r="W17" s="16">
        <v>23</v>
      </c>
      <c r="X17" s="16">
        <v>24</v>
      </c>
      <c r="Y17" s="16">
        <v>25</v>
      </c>
      <c r="Z17" s="16">
        <v>26</v>
      </c>
      <c r="AA17" s="16">
        <v>27</v>
      </c>
      <c r="AB17" s="16">
        <v>28</v>
      </c>
      <c r="AC17" s="57">
        <v>29</v>
      </c>
      <c r="AD17" s="58" t="s">
        <v>168</v>
      </c>
      <c r="AE17" s="17" t="s">
        <v>169</v>
      </c>
      <c r="AF17" s="17" t="s">
        <v>170</v>
      </c>
      <c r="AG17" s="17" t="s">
        <v>171</v>
      </c>
      <c r="AH17" s="59" t="s">
        <v>172</v>
      </c>
      <c r="AI17" s="58" t="s">
        <v>173</v>
      </c>
      <c r="AJ17" s="17" t="s">
        <v>174</v>
      </c>
      <c r="AK17" s="17" t="s">
        <v>175</v>
      </c>
      <c r="AL17" s="17" t="s">
        <v>176</v>
      </c>
      <c r="AM17" s="59" t="s">
        <v>177</v>
      </c>
      <c r="AN17" s="58" t="s">
        <v>178</v>
      </c>
      <c r="AO17" s="17" t="s">
        <v>179</v>
      </c>
      <c r="AP17" s="17" t="s">
        <v>180</v>
      </c>
      <c r="AQ17" s="17" t="s">
        <v>181</v>
      </c>
      <c r="AR17" s="59" t="s">
        <v>182</v>
      </c>
      <c r="AS17" s="58" t="s">
        <v>183</v>
      </c>
      <c r="AT17" s="17" t="s">
        <v>184</v>
      </c>
      <c r="AU17" s="17" t="s">
        <v>185</v>
      </c>
      <c r="AV17" s="17" t="s">
        <v>186</v>
      </c>
      <c r="AW17" s="59" t="s">
        <v>187</v>
      </c>
      <c r="AX17" s="58" t="s">
        <v>188</v>
      </c>
      <c r="AY17" s="17" t="s">
        <v>189</v>
      </c>
      <c r="AZ17" s="17" t="s">
        <v>190</v>
      </c>
      <c r="BA17" s="17" t="s">
        <v>191</v>
      </c>
      <c r="BB17" s="59" t="s">
        <v>192</v>
      </c>
      <c r="BC17" s="58" t="s">
        <v>193</v>
      </c>
      <c r="BD17" s="17" t="s">
        <v>194</v>
      </c>
      <c r="BE17" s="17" t="s">
        <v>195</v>
      </c>
      <c r="BF17" s="17" t="s">
        <v>196</v>
      </c>
      <c r="BG17" s="59" t="s">
        <v>197</v>
      </c>
      <c r="BH17" s="60">
        <v>31</v>
      </c>
      <c r="BI17" s="16">
        <v>32</v>
      </c>
      <c r="BJ17" s="16">
        <v>33</v>
      </c>
      <c r="BK17" s="16">
        <v>34</v>
      </c>
      <c r="BL17" s="61">
        <v>35</v>
      </c>
      <c r="BM17" s="60">
        <v>36</v>
      </c>
      <c r="BN17" s="16">
        <v>37</v>
      </c>
      <c r="BO17" s="16">
        <v>38</v>
      </c>
      <c r="BP17" s="16">
        <v>39</v>
      </c>
      <c r="BQ17" s="61">
        <v>40</v>
      </c>
      <c r="BR17" s="62">
        <v>41</v>
      </c>
    </row>
    <row r="18" spans="1:70" s="21" customFormat="1" ht="18" customHeight="1">
      <c r="A18" s="18">
        <v>0</v>
      </c>
      <c r="B18" s="19" t="s">
        <v>51</v>
      </c>
      <c r="C18" s="18" t="s">
        <v>52</v>
      </c>
      <c r="D18" s="18" t="s">
        <v>53</v>
      </c>
      <c r="E18" s="18">
        <v>2016</v>
      </c>
      <c r="F18" s="18">
        <v>2020</v>
      </c>
      <c r="G18" s="18" t="s">
        <v>53</v>
      </c>
      <c r="H18" s="20">
        <f>H21+H23</f>
        <v>215.40785999999997</v>
      </c>
      <c r="I18" s="18" t="s">
        <v>53</v>
      </c>
      <c r="J18" s="18" t="s">
        <v>53</v>
      </c>
      <c r="K18" s="20">
        <f>K21+K23</f>
        <v>216.90630553999998</v>
      </c>
      <c r="L18" s="18" t="s">
        <v>53</v>
      </c>
      <c r="M18" s="18" t="s">
        <v>53</v>
      </c>
      <c r="N18" s="20">
        <f>N23</f>
        <v>59</v>
      </c>
      <c r="O18" s="20">
        <f>O21+O23</f>
        <v>116.77958000000001</v>
      </c>
      <c r="P18" s="20">
        <f>P21+P23</f>
        <v>118.27759731999998</v>
      </c>
      <c r="Q18" s="20">
        <f>Q23</f>
        <v>120.9</v>
      </c>
      <c r="R18" s="20">
        <f>R21+R23</f>
        <v>116.77958000000001</v>
      </c>
      <c r="S18" s="20">
        <f>S21+S23</f>
        <v>118.27759731999998</v>
      </c>
      <c r="T18" s="18" t="s">
        <v>53</v>
      </c>
      <c r="U18" s="18" t="s">
        <v>53</v>
      </c>
      <c r="V18" s="18" t="s">
        <v>53</v>
      </c>
      <c r="W18" s="18" t="s">
        <v>53</v>
      </c>
      <c r="X18" s="18" t="s">
        <v>53</v>
      </c>
      <c r="Y18" s="18" t="s">
        <v>53</v>
      </c>
      <c r="Z18" s="18" t="s">
        <v>53</v>
      </c>
      <c r="AA18" s="18" t="s">
        <v>53</v>
      </c>
      <c r="AB18" s="18" t="s">
        <v>53</v>
      </c>
      <c r="AC18" s="63" t="s">
        <v>53</v>
      </c>
      <c r="AD18" s="64">
        <f>AD21+AD23</f>
        <v>28.419999999999998</v>
      </c>
      <c r="AE18" s="18" t="s">
        <v>53</v>
      </c>
      <c r="AF18" s="18" t="s">
        <v>53</v>
      </c>
      <c r="AG18" s="20">
        <f>AG21+AG23</f>
        <v>28.419999999999998</v>
      </c>
      <c r="AH18" s="65" t="s">
        <v>53</v>
      </c>
      <c r="AI18" s="64">
        <f>AI21+AI23</f>
        <v>28.419999999999998</v>
      </c>
      <c r="AJ18" s="18" t="s">
        <v>53</v>
      </c>
      <c r="AK18" s="18" t="s">
        <v>53</v>
      </c>
      <c r="AL18" s="20">
        <f>AL21+AL23</f>
        <v>28.419999999999998</v>
      </c>
      <c r="AM18" s="65" t="s">
        <v>53</v>
      </c>
      <c r="AN18" s="64">
        <f>AN21+AN23</f>
        <v>45.46451</v>
      </c>
      <c r="AO18" s="18" t="s">
        <v>53</v>
      </c>
      <c r="AP18" s="18" t="s">
        <v>53</v>
      </c>
      <c r="AQ18" s="20">
        <f>AQ21+AQ23</f>
        <v>44.28068</v>
      </c>
      <c r="AR18" s="66">
        <f>AR23</f>
        <v>1.1838300000000002</v>
      </c>
      <c r="AS18" s="64">
        <f>AV18+AW18</f>
        <v>46.23535878</v>
      </c>
      <c r="AT18" s="67" t="s">
        <v>53</v>
      </c>
      <c r="AU18" s="67" t="s">
        <v>53</v>
      </c>
      <c r="AV18" s="20">
        <f>AV21+AV23</f>
        <v>45.03120002</v>
      </c>
      <c r="AW18" s="66">
        <f>AW23</f>
        <v>1.20415876</v>
      </c>
      <c r="AX18" s="64">
        <f>AX21+AX23</f>
        <v>42.895270000000004</v>
      </c>
      <c r="AY18" s="18" t="s">
        <v>53</v>
      </c>
      <c r="AZ18" s="18" t="s">
        <v>53</v>
      </c>
      <c r="BA18" s="20">
        <f>BA21+BA23</f>
        <v>42.27015</v>
      </c>
      <c r="BB18" s="66">
        <f>BB23</f>
        <v>0.62512</v>
      </c>
      <c r="BC18" s="64">
        <f>BF18+BG18</f>
        <v>43.62243854</v>
      </c>
      <c r="BD18" s="18" t="s">
        <v>53</v>
      </c>
      <c r="BE18" s="18" t="s">
        <v>53</v>
      </c>
      <c r="BF18" s="20">
        <f>BF21+BF23</f>
        <v>42.98659367</v>
      </c>
      <c r="BG18" s="66">
        <f>BG23</f>
        <v>0.63584487</v>
      </c>
      <c r="BH18" s="64">
        <f>BH21+BH23</f>
        <v>116.77878000000001</v>
      </c>
      <c r="BI18" s="18" t="s">
        <v>53</v>
      </c>
      <c r="BJ18" s="18" t="s">
        <v>53</v>
      </c>
      <c r="BK18" s="20">
        <f>BK21+BK23</f>
        <v>114.96983</v>
      </c>
      <c r="BL18" s="66">
        <f>BL23</f>
        <v>1.80895</v>
      </c>
      <c r="BM18" s="64">
        <f>BP18+BQ18</f>
        <v>118.27759732</v>
      </c>
      <c r="BN18" s="20" t="s">
        <v>53</v>
      </c>
      <c r="BO18" s="20" t="s">
        <v>53</v>
      </c>
      <c r="BP18" s="20">
        <f>BP21+BP23</f>
        <v>116.43759369</v>
      </c>
      <c r="BQ18" s="66">
        <f>BQ23</f>
        <v>1.8400036300000002</v>
      </c>
      <c r="BR18" s="68" t="s">
        <v>53</v>
      </c>
    </row>
    <row r="19" spans="1:70" s="21" customFormat="1" ht="31.5" customHeight="1">
      <c r="A19" s="23" t="s">
        <v>54</v>
      </c>
      <c r="B19" s="24" t="s">
        <v>55</v>
      </c>
      <c r="C19" s="18" t="s">
        <v>52</v>
      </c>
      <c r="D19" s="18" t="s">
        <v>53</v>
      </c>
      <c r="E19" s="18" t="s">
        <v>53</v>
      </c>
      <c r="F19" s="18" t="s">
        <v>53</v>
      </c>
      <c r="G19" s="18" t="s">
        <v>53</v>
      </c>
      <c r="H19" s="18" t="s">
        <v>53</v>
      </c>
      <c r="I19" s="18" t="s">
        <v>53</v>
      </c>
      <c r="J19" s="18" t="s">
        <v>53</v>
      </c>
      <c r="K19" s="18" t="s">
        <v>53</v>
      </c>
      <c r="L19" s="18" t="s">
        <v>53</v>
      </c>
      <c r="M19" s="18" t="s">
        <v>53</v>
      </c>
      <c r="N19" s="18" t="s">
        <v>53</v>
      </c>
      <c r="O19" s="18" t="s">
        <v>53</v>
      </c>
      <c r="P19" s="18" t="s">
        <v>53</v>
      </c>
      <c r="Q19" s="18" t="s">
        <v>53</v>
      </c>
      <c r="R19" s="18" t="s">
        <v>53</v>
      </c>
      <c r="S19" s="18" t="s">
        <v>53</v>
      </c>
      <c r="T19" s="18" t="s">
        <v>53</v>
      </c>
      <c r="U19" s="18" t="s">
        <v>53</v>
      </c>
      <c r="V19" s="18" t="s">
        <v>53</v>
      </c>
      <c r="W19" s="18" t="s">
        <v>53</v>
      </c>
      <c r="X19" s="18" t="s">
        <v>53</v>
      </c>
      <c r="Y19" s="18" t="s">
        <v>53</v>
      </c>
      <c r="Z19" s="18" t="s">
        <v>53</v>
      </c>
      <c r="AA19" s="18" t="s">
        <v>53</v>
      </c>
      <c r="AB19" s="18" t="s">
        <v>53</v>
      </c>
      <c r="AC19" s="63" t="s">
        <v>53</v>
      </c>
      <c r="AD19" s="69" t="s">
        <v>53</v>
      </c>
      <c r="AE19" s="67" t="s">
        <v>53</v>
      </c>
      <c r="AF19" s="67" t="s">
        <v>53</v>
      </c>
      <c r="AG19" s="20" t="s">
        <v>53</v>
      </c>
      <c r="AH19" s="70" t="s">
        <v>53</v>
      </c>
      <c r="AI19" s="69" t="s">
        <v>53</v>
      </c>
      <c r="AJ19" s="67" t="s">
        <v>53</v>
      </c>
      <c r="AK19" s="67" t="s">
        <v>53</v>
      </c>
      <c r="AL19" s="67" t="s">
        <v>53</v>
      </c>
      <c r="AM19" s="70" t="s">
        <v>53</v>
      </c>
      <c r="AN19" s="69" t="s">
        <v>53</v>
      </c>
      <c r="AO19" s="67" t="s">
        <v>53</v>
      </c>
      <c r="AP19" s="67" t="s">
        <v>53</v>
      </c>
      <c r="AQ19" s="67" t="s">
        <v>53</v>
      </c>
      <c r="AR19" s="70" t="s">
        <v>53</v>
      </c>
      <c r="AS19" s="69" t="s">
        <v>53</v>
      </c>
      <c r="AT19" s="67" t="s">
        <v>53</v>
      </c>
      <c r="AU19" s="67" t="s">
        <v>53</v>
      </c>
      <c r="AV19" s="67" t="s">
        <v>53</v>
      </c>
      <c r="AW19" s="70" t="s">
        <v>53</v>
      </c>
      <c r="AX19" s="69" t="s">
        <v>53</v>
      </c>
      <c r="AY19" s="67" t="s">
        <v>53</v>
      </c>
      <c r="AZ19" s="67" t="s">
        <v>53</v>
      </c>
      <c r="BA19" s="67" t="s">
        <v>53</v>
      </c>
      <c r="BB19" s="70" t="s">
        <v>53</v>
      </c>
      <c r="BC19" s="69" t="s">
        <v>53</v>
      </c>
      <c r="BD19" s="67" t="s">
        <v>53</v>
      </c>
      <c r="BE19" s="67" t="s">
        <v>53</v>
      </c>
      <c r="BF19" s="67" t="s">
        <v>53</v>
      </c>
      <c r="BG19" s="70" t="s">
        <v>53</v>
      </c>
      <c r="BH19" s="71" t="s">
        <v>53</v>
      </c>
      <c r="BI19" s="18" t="s">
        <v>53</v>
      </c>
      <c r="BJ19" s="18" t="s">
        <v>53</v>
      </c>
      <c r="BK19" s="18" t="s">
        <v>53</v>
      </c>
      <c r="BL19" s="65" t="s">
        <v>53</v>
      </c>
      <c r="BM19" s="64" t="s">
        <v>53</v>
      </c>
      <c r="BN19" s="20" t="s">
        <v>53</v>
      </c>
      <c r="BO19" s="20" t="s">
        <v>53</v>
      </c>
      <c r="BP19" s="20" t="s">
        <v>53</v>
      </c>
      <c r="BQ19" s="66" t="s">
        <v>53</v>
      </c>
      <c r="BR19" s="68" t="s">
        <v>53</v>
      </c>
    </row>
    <row r="20" spans="1:70" s="21" customFormat="1" ht="39" customHeight="1">
      <c r="A20" s="23" t="s">
        <v>56</v>
      </c>
      <c r="B20" s="24" t="s">
        <v>57</v>
      </c>
      <c r="C20" s="18" t="s">
        <v>52</v>
      </c>
      <c r="D20" s="18" t="s">
        <v>53</v>
      </c>
      <c r="E20" s="18" t="s">
        <v>53</v>
      </c>
      <c r="F20" s="18" t="s">
        <v>53</v>
      </c>
      <c r="G20" s="18" t="s">
        <v>53</v>
      </c>
      <c r="H20" s="18" t="s">
        <v>53</v>
      </c>
      <c r="I20" s="18" t="s">
        <v>53</v>
      </c>
      <c r="J20" s="18" t="s">
        <v>53</v>
      </c>
      <c r="K20" s="18" t="s">
        <v>53</v>
      </c>
      <c r="L20" s="18" t="s">
        <v>53</v>
      </c>
      <c r="M20" s="18" t="s">
        <v>53</v>
      </c>
      <c r="N20" s="18" t="s">
        <v>53</v>
      </c>
      <c r="O20" s="18" t="s">
        <v>53</v>
      </c>
      <c r="P20" s="18" t="s">
        <v>53</v>
      </c>
      <c r="Q20" s="18" t="s">
        <v>53</v>
      </c>
      <c r="R20" s="18" t="s">
        <v>53</v>
      </c>
      <c r="S20" s="18" t="s">
        <v>53</v>
      </c>
      <c r="T20" s="18" t="s">
        <v>53</v>
      </c>
      <c r="U20" s="18" t="s">
        <v>53</v>
      </c>
      <c r="V20" s="18" t="s">
        <v>53</v>
      </c>
      <c r="W20" s="18" t="s">
        <v>53</v>
      </c>
      <c r="X20" s="18" t="s">
        <v>53</v>
      </c>
      <c r="Y20" s="18" t="s">
        <v>53</v>
      </c>
      <c r="Z20" s="18" t="s">
        <v>53</v>
      </c>
      <c r="AA20" s="18" t="s">
        <v>53</v>
      </c>
      <c r="AB20" s="18" t="s">
        <v>53</v>
      </c>
      <c r="AC20" s="63" t="s">
        <v>53</v>
      </c>
      <c r="AD20" s="69" t="s">
        <v>53</v>
      </c>
      <c r="AE20" s="67" t="s">
        <v>53</v>
      </c>
      <c r="AF20" s="67" t="s">
        <v>53</v>
      </c>
      <c r="AG20" s="20" t="s">
        <v>53</v>
      </c>
      <c r="AH20" s="70" t="s">
        <v>53</v>
      </c>
      <c r="AI20" s="69" t="s">
        <v>53</v>
      </c>
      <c r="AJ20" s="67" t="s">
        <v>53</v>
      </c>
      <c r="AK20" s="67" t="s">
        <v>53</v>
      </c>
      <c r="AL20" s="67" t="s">
        <v>53</v>
      </c>
      <c r="AM20" s="70" t="s">
        <v>53</v>
      </c>
      <c r="AN20" s="69" t="s">
        <v>53</v>
      </c>
      <c r="AO20" s="67" t="s">
        <v>53</v>
      </c>
      <c r="AP20" s="67" t="s">
        <v>53</v>
      </c>
      <c r="AQ20" s="67" t="s">
        <v>53</v>
      </c>
      <c r="AR20" s="70" t="s">
        <v>53</v>
      </c>
      <c r="AS20" s="69" t="s">
        <v>53</v>
      </c>
      <c r="AT20" s="67" t="s">
        <v>53</v>
      </c>
      <c r="AU20" s="67" t="s">
        <v>53</v>
      </c>
      <c r="AV20" s="67" t="s">
        <v>53</v>
      </c>
      <c r="AW20" s="70" t="s">
        <v>53</v>
      </c>
      <c r="AX20" s="69" t="s">
        <v>53</v>
      </c>
      <c r="AY20" s="67" t="s">
        <v>53</v>
      </c>
      <c r="AZ20" s="67" t="s">
        <v>53</v>
      </c>
      <c r="BA20" s="67" t="s">
        <v>53</v>
      </c>
      <c r="BB20" s="70" t="s">
        <v>53</v>
      </c>
      <c r="BC20" s="69" t="s">
        <v>53</v>
      </c>
      <c r="BD20" s="67" t="s">
        <v>53</v>
      </c>
      <c r="BE20" s="67" t="s">
        <v>53</v>
      </c>
      <c r="BF20" s="67" t="s">
        <v>53</v>
      </c>
      <c r="BG20" s="70" t="s">
        <v>53</v>
      </c>
      <c r="BH20" s="71" t="s">
        <v>53</v>
      </c>
      <c r="BI20" s="18" t="s">
        <v>53</v>
      </c>
      <c r="BJ20" s="18" t="s">
        <v>53</v>
      </c>
      <c r="BK20" s="18" t="s">
        <v>53</v>
      </c>
      <c r="BL20" s="65" t="s">
        <v>53</v>
      </c>
      <c r="BM20" s="64" t="s">
        <v>53</v>
      </c>
      <c r="BN20" s="20" t="s">
        <v>53</v>
      </c>
      <c r="BO20" s="20" t="s">
        <v>53</v>
      </c>
      <c r="BP20" s="20" t="s">
        <v>53</v>
      </c>
      <c r="BQ20" s="66" t="s">
        <v>53</v>
      </c>
      <c r="BR20" s="68" t="s">
        <v>53</v>
      </c>
    </row>
    <row r="21" spans="1:70" s="21" customFormat="1" ht="16.5" customHeight="1">
      <c r="A21" s="23" t="s">
        <v>58</v>
      </c>
      <c r="B21" s="24" t="s">
        <v>59</v>
      </c>
      <c r="C21" s="18" t="s">
        <v>52</v>
      </c>
      <c r="D21" s="18" t="s">
        <v>53</v>
      </c>
      <c r="E21" s="18">
        <v>2018</v>
      </c>
      <c r="F21" s="72">
        <v>2020</v>
      </c>
      <c r="G21" s="18" t="s">
        <v>53</v>
      </c>
      <c r="H21" s="20">
        <f>H38</f>
        <v>17.5</v>
      </c>
      <c r="I21" s="18" t="s">
        <v>53</v>
      </c>
      <c r="J21" s="18" t="s">
        <v>53</v>
      </c>
      <c r="K21" s="20">
        <f>K38</f>
        <v>17.698305089999998</v>
      </c>
      <c r="L21" s="18" t="s">
        <v>53</v>
      </c>
      <c r="M21" s="18" t="s">
        <v>53</v>
      </c>
      <c r="N21" s="18" t="s">
        <v>53</v>
      </c>
      <c r="O21" s="20">
        <f>O38</f>
        <v>17.5</v>
      </c>
      <c r="P21" s="20">
        <f>P38</f>
        <v>17.698305089999998</v>
      </c>
      <c r="Q21" s="18" t="s">
        <v>53</v>
      </c>
      <c r="R21" s="20">
        <f>R38</f>
        <v>17.5</v>
      </c>
      <c r="S21" s="20">
        <f>S38</f>
        <v>17.698305089999998</v>
      </c>
      <c r="T21" s="18" t="s">
        <v>53</v>
      </c>
      <c r="U21" s="18" t="s">
        <v>53</v>
      </c>
      <c r="V21" s="18" t="s">
        <v>53</v>
      </c>
      <c r="W21" s="18" t="s">
        <v>53</v>
      </c>
      <c r="X21" s="18" t="s">
        <v>53</v>
      </c>
      <c r="Y21" s="18" t="s">
        <v>53</v>
      </c>
      <c r="Z21" s="18" t="s">
        <v>53</v>
      </c>
      <c r="AA21" s="18" t="s">
        <v>53</v>
      </c>
      <c r="AB21" s="18" t="s">
        <v>53</v>
      </c>
      <c r="AC21" s="63" t="s">
        <v>53</v>
      </c>
      <c r="AD21" s="64">
        <f>AD38</f>
        <v>5.8</v>
      </c>
      <c r="AE21" s="67" t="s">
        <v>53</v>
      </c>
      <c r="AF21" s="67" t="s">
        <v>53</v>
      </c>
      <c r="AG21" s="20">
        <f>AG38</f>
        <v>5.8</v>
      </c>
      <c r="AH21" s="70" t="s">
        <v>53</v>
      </c>
      <c r="AI21" s="64" t="str">
        <f>AI38</f>
        <v>5,8</v>
      </c>
      <c r="AJ21" s="67" t="s">
        <v>53</v>
      </c>
      <c r="AK21" s="67" t="s">
        <v>53</v>
      </c>
      <c r="AL21" s="20" t="str">
        <f>AL38</f>
        <v>5,8</v>
      </c>
      <c r="AM21" s="70" t="s">
        <v>53</v>
      </c>
      <c r="AN21" s="64">
        <f>AN38</f>
        <v>5.8</v>
      </c>
      <c r="AO21" s="67" t="s">
        <v>53</v>
      </c>
      <c r="AP21" s="67" t="s">
        <v>53</v>
      </c>
      <c r="AQ21" s="20">
        <f>AQ38</f>
        <v>5.8</v>
      </c>
      <c r="AR21" s="70" t="s">
        <v>53</v>
      </c>
      <c r="AS21" s="64">
        <f>AV21</f>
        <v>5.89830509</v>
      </c>
      <c r="AT21" s="18" t="s">
        <v>53</v>
      </c>
      <c r="AU21" s="18" t="s">
        <v>53</v>
      </c>
      <c r="AV21" s="20">
        <f>AV38</f>
        <v>5.89830509</v>
      </c>
      <c r="AW21" s="65" t="s">
        <v>53</v>
      </c>
      <c r="AX21" s="64">
        <f>AX38</f>
        <v>5.9</v>
      </c>
      <c r="AY21" s="18" t="s">
        <v>53</v>
      </c>
      <c r="AZ21" s="18" t="s">
        <v>53</v>
      </c>
      <c r="BA21" s="20">
        <f>BA38</f>
        <v>5.9</v>
      </c>
      <c r="BB21" s="65" t="s">
        <v>53</v>
      </c>
      <c r="BC21" s="64">
        <f>BF21</f>
        <v>6</v>
      </c>
      <c r="BD21" s="18" t="s">
        <v>53</v>
      </c>
      <c r="BE21" s="18" t="s">
        <v>53</v>
      </c>
      <c r="BF21" s="20">
        <f>BF38</f>
        <v>6</v>
      </c>
      <c r="BG21" s="65" t="s">
        <v>53</v>
      </c>
      <c r="BH21" s="64">
        <f>BH38</f>
        <v>17.5</v>
      </c>
      <c r="BI21" s="18" t="s">
        <v>53</v>
      </c>
      <c r="BJ21" s="18" t="s">
        <v>53</v>
      </c>
      <c r="BK21" s="20">
        <f>BK38</f>
        <v>17.5</v>
      </c>
      <c r="BL21" s="65" t="s">
        <v>53</v>
      </c>
      <c r="BM21" s="64">
        <f>BP21</f>
        <v>17.698305089999998</v>
      </c>
      <c r="BN21" s="20" t="s">
        <v>53</v>
      </c>
      <c r="BO21" s="20" t="s">
        <v>53</v>
      </c>
      <c r="BP21" s="20">
        <f>BP38</f>
        <v>17.698305089999998</v>
      </c>
      <c r="BQ21" s="66" t="s">
        <v>53</v>
      </c>
      <c r="BR21" s="68" t="s">
        <v>53</v>
      </c>
    </row>
    <row r="22" spans="1:70" s="21" customFormat="1" ht="44.25" customHeight="1">
      <c r="A22" s="23" t="s">
        <v>60</v>
      </c>
      <c r="B22" s="24" t="s">
        <v>61</v>
      </c>
      <c r="C22" s="18" t="s">
        <v>52</v>
      </c>
      <c r="D22" s="18" t="s">
        <v>53</v>
      </c>
      <c r="E22" s="18" t="s">
        <v>53</v>
      </c>
      <c r="F22" s="18" t="s">
        <v>53</v>
      </c>
      <c r="G22" s="18" t="s">
        <v>53</v>
      </c>
      <c r="H22" s="18" t="s">
        <v>53</v>
      </c>
      <c r="I22" s="18" t="s">
        <v>53</v>
      </c>
      <c r="J22" s="18" t="s">
        <v>53</v>
      </c>
      <c r="K22" s="18" t="s">
        <v>53</v>
      </c>
      <c r="L22" s="18" t="s">
        <v>53</v>
      </c>
      <c r="M22" s="18" t="s">
        <v>53</v>
      </c>
      <c r="N22" s="18" t="s">
        <v>53</v>
      </c>
      <c r="O22" s="18" t="s">
        <v>53</v>
      </c>
      <c r="P22" s="18" t="s">
        <v>53</v>
      </c>
      <c r="Q22" s="18" t="s">
        <v>53</v>
      </c>
      <c r="R22" s="18" t="s">
        <v>53</v>
      </c>
      <c r="S22" s="18" t="s">
        <v>53</v>
      </c>
      <c r="T22" s="18" t="s">
        <v>53</v>
      </c>
      <c r="U22" s="18" t="s">
        <v>53</v>
      </c>
      <c r="V22" s="18" t="s">
        <v>53</v>
      </c>
      <c r="W22" s="18" t="s">
        <v>53</v>
      </c>
      <c r="X22" s="18" t="s">
        <v>53</v>
      </c>
      <c r="Y22" s="18" t="s">
        <v>53</v>
      </c>
      <c r="Z22" s="18" t="s">
        <v>53</v>
      </c>
      <c r="AA22" s="18" t="s">
        <v>53</v>
      </c>
      <c r="AB22" s="18" t="s">
        <v>53</v>
      </c>
      <c r="AC22" s="63" t="s">
        <v>53</v>
      </c>
      <c r="AD22" s="69" t="s">
        <v>53</v>
      </c>
      <c r="AE22" s="67" t="s">
        <v>53</v>
      </c>
      <c r="AF22" s="67" t="s">
        <v>53</v>
      </c>
      <c r="AG22" s="20" t="s">
        <v>53</v>
      </c>
      <c r="AH22" s="70" t="s">
        <v>53</v>
      </c>
      <c r="AI22" s="69" t="s">
        <v>53</v>
      </c>
      <c r="AJ22" s="67" t="s">
        <v>53</v>
      </c>
      <c r="AK22" s="67" t="s">
        <v>53</v>
      </c>
      <c r="AL22" s="67" t="s">
        <v>53</v>
      </c>
      <c r="AM22" s="70" t="s">
        <v>53</v>
      </c>
      <c r="AN22" s="69" t="s">
        <v>53</v>
      </c>
      <c r="AO22" s="67" t="s">
        <v>53</v>
      </c>
      <c r="AP22" s="67" t="s">
        <v>53</v>
      </c>
      <c r="AQ22" s="67" t="s">
        <v>53</v>
      </c>
      <c r="AR22" s="70" t="s">
        <v>53</v>
      </c>
      <c r="AS22" s="69" t="s">
        <v>53</v>
      </c>
      <c r="AT22" s="67" t="s">
        <v>53</v>
      </c>
      <c r="AU22" s="67" t="s">
        <v>53</v>
      </c>
      <c r="AV22" s="67" t="s">
        <v>53</v>
      </c>
      <c r="AW22" s="70" t="s">
        <v>53</v>
      </c>
      <c r="AX22" s="69" t="s">
        <v>53</v>
      </c>
      <c r="AY22" s="67" t="s">
        <v>53</v>
      </c>
      <c r="AZ22" s="67" t="s">
        <v>53</v>
      </c>
      <c r="BA22" s="67" t="s">
        <v>53</v>
      </c>
      <c r="BB22" s="70" t="s">
        <v>53</v>
      </c>
      <c r="BC22" s="69" t="s">
        <v>53</v>
      </c>
      <c r="BD22" s="67" t="s">
        <v>53</v>
      </c>
      <c r="BE22" s="67" t="s">
        <v>53</v>
      </c>
      <c r="BF22" s="67" t="s">
        <v>53</v>
      </c>
      <c r="BG22" s="70" t="s">
        <v>53</v>
      </c>
      <c r="BH22" s="71" t="s">
        <v>53</v>
      </c>
      <c r="BI22" s="18" t="s">
        <v>53</v>
      </c>
      <c r="BJ22" s="18" t="s">
        <v>53</v>
      </c>
      <c r="BK22" s="18" t="s">
        <v>53</v>
      </c>
      <c r="BL22" s="65" t="s">
        <v>53</v>
      </c>
      <c r="BM22" s="64" t="s">
        <v>53</v>
      </c>
      <c r="BN22" s="20" t="s">
        <v>53</v>
      </c>
      <c r="BO22" s="20" t="s">
        <v>53</v>
      </c>
      <c r="BP22" s="20" t="s">
        <v>53</v>
      </c>
      <c r="BQ22" s="66" t="s">
        <v>53</v>
      </c>
      <c r="BR22" s="68" t="s">
        <v>53</v>
      </c>
    </row>
    <row r="23" spans="1:70" s="21" customFormat="1" ht="18.75" customHeight="1">
      <c r="A23" s="23" t="s">
        <v>62</v>
      </c>
      <c r="B23" s="24" t="s">
        <v>63</v>
      </c>
      <c r="C23" s="18" t="s">
        <v>52</v>
      </c>
      <c r="D23" s="18" t="s">
        <v>53</v>
      </c>
      <c r="E23" s="18">
        <v>2016</v>
      </c>
      <c r="F23" s="18">
        <v>2020</v>
      </c>
      <c r="G23" s="18" t="s">
        <v>53</v>
      </c>
      <c r="H23" s="20">
        <f>H49</f>
        <v>197.90785999999997</v>
      </c>
      <c r="I23" s="18" t="s">
        <v>53</v>
      </c>
      <c r="J23" s="18" t="s">
        <v>53</v>
      </c>
      <c r="K23" s="20">
        <f>K49</f>
        <v>199.20800045</v>
      </c>
      <c r="L23" s="18" t="s">
        <v>53</v>
      </c>
      <c r="M23" s="18" t="s">
        <v>53</v>
      </c>
      <c r="N23" s="20">
        <f aca="true" t="shared" si="0" ref="N23:S23">N49</f>
        <v>59</v>
      </c>
      <c r="O23" s="20">
        <f t="shared" si="0"/>
        <v>99.27958000000001</v>
      </c>
      <c r="P23" s="20">
        <f t="shared" si="0"/>
        <v>100.57929223</v>
      </c>
      <c r="Q23" s="20">
        <f t="shared" si="0"/>
        <v>120.9</v>
      </c>
      <c r="R23" s="20">
        <f t="shared" si="0"/>
        <v>99.27958000000001</v>
      </c>
      <c r="S23" s="20">
        <f t="shared" si="0"/>
        <v>100.57929223</v>
      </c>
      <c r="T23" s="18" t="s">
        <v>53</v>
      </c>
      <c r="U23" s="18" t="s">
        <v>53</v>
      </c>
      <c r="V23" s="18" t="s">
        <v>53</v>
      </c>
      <c r="W23" s="18" t="s">
        <v>53</v>
      </c>
      <c r="X23" s="18" t="s">
        <v>53</v>
      </c>
      <c r="Y23" s="18" t="s">
        <v>53</v>
      </c>
      <c r="Z23" s="18" t="s">
        <v>53</v>
      </c>
      <c r="AA23" s="18" t="s">
        <v>53</v>
      </c>
      <c r="AB23" s="18" t="s">
        <v>53</v>
      </c>
      <c r="AC23" s="63" t="s">
        <v>53</v>
      </c>
      <c r="AD23" s="64">
        <f>AD49</f>
        <v>22.619999999999997</v>
      </c>
      <c r="AE23" s="67" t="s">
        <v>53</v>
      </c>
      <c r="AF23" s="67" t="s">
        <v>53</v>
      </c>
      <c r="AG23" s="20">
        <f>AG49</f>
        <v>22.619999999999997</v>
      </c>
      <c r="AH23" s="70" t="s">
        <v>53</v>
      </c>
      <c r="AI23" s="64">
        <f>AI49</f>
        <v>22.619999999999997</v>
      </c>
      <c r="AJ23" s="67" t="s">
        <v>53</v>
      </c>
      <c r="AK23" s="67" t="s">
        <v>53</v>
      </c>
      <c r="AL23" s="20">
        <f>AL49</f>
        <v>22.619999999999997</v>
      </c>
      <c r="AM23" s="70" t="s">
        <v>53</v>
      </c>
      <c r="AN23" s="64">
        <f>AN49</f>
        <v>39.66451</v>
      </c>
      <c r="AO23" s="67" t="s">
        <v>53</v>
      </c>
      <c r="AP23" s="67" t="s">
        <v>53</v>
      </c>
      <c r="AQ23" s="20">
        <f>AQ49</f>
        <v>38.48068</v>
      </c>
      <c r="AR23" s="66">
        <f>AR49</f>
        <v>1.1838300000000002</v>
      </c>
      <c r="AS23" s="64">
        <f>AV23+AW23</f>
        <v>40.33705369</v>
      </c>
      <c r="AT23" s="67" t="s">
        <v>53</v>
      </c>
      <c r="AU23" s="67" t="s">
        <v>53</v>
      </c>
      <c r="AV23" s="20">
        <f>AV49</f>
        <v>39.13289493</v>
      </c>
      <c r="AW23" s="66">
        <f>AW49</f>
        <v>1.20415876</v>
      </c>
      <c r="AX23" s="64">
        <f>AX49</f>
        <v>36.995270000000005</v>
      </c>
      <c r="AY23" s="67" t="s">
        <v>53</v>
      </c>
      <c r="AZ23" s="67" t="s">
        <v>53</v>
      </c>
      <c r="BA23" s="20">
        <f>BA49</f>
        <v>36.37015</v>
      </c>
      <c r="BB23" s="66">
        <f>BB49</f>
        <v>0.62512</v>
      </c>
      <c r="BC23" s="64">
        <f>BF23+BG23</f>
        <v>37.62243854</v>
      </c>
      <c r="BD23" s="67" t="s">
        <v>53</v>
      </c>
      <c r="BE23" s="67" t="s">
        <v>53</v>
      </c>
      <c r="BF23" s="20">
        <f>BF49</f>
        <v>36.98659367</v>
      </c>
      <c r="BG23" s="66">
        <f>BG49</f>
        <v>0.63584487</v>
      </c>
      <c r="BH23" s="64">
        <f>BH49</f>
        <v>99.27878000000001</v>
      </c>
      <c r="BI23" s="18" t="s">
        <v>53</v>
      </c>
      <c r="BJ23" s="18" t="s">
        <v>53</v>
      </c>
      <c r="BK23" s="20">
        <f>BK49</f>
        <v>97.46983</v>
      </c>
      <c r="BL23" s="66">
        <f>BL49</f>
        <v>1.80895</v>
      </c>
      <c r="BM23" s="64">
        <f>BP23+BQ23</f>
        <v>100.57929223</v>
      </c>
      <c r="BN23" s="20" t="s">
        <v>53</v>
      </c>
      <c r="BO23" s="20" t="s">
        <v>53</v>
      </c>
      <c r="BP23" s="20">
        <f>BP49</f>
        <v>98.7392886</v>
      </c>
      <c r="BQ23" s="66">
        <f>BQ49</f>
        <v>1.8400036300000002</v>
      </c>
      <c r="BR23" s="68" t="s">
        <v>53</v>
      </c>
    </row>
    <row r="24" spans="1:70" s="1" customFormat="1" ht="19.5" customHeight="1">
      <c r="A24" s="18" t="s">
        <v>64</v>
      </c>
      <c r="B24" s="18" t="s">
        <v>65</v>
      </c>
      <c r="C24" s="16" t="s">
        <v>53</v>
      </c>
      <c r="D24" s="16" t="s">
        <v>53</v>
      </c>
      <c r="E24" s="16" t="s">
        <v>53</v>
      </c>
      <c r="F24" s="16" t="s">
        <v>53</v>
      </c>
      <c r="G24" s="16" t="s">
        <v>53</v>
      </c>
      <c r="H24" s="16" t="s">
        <v>53</v>
      </c>
      <c r="I24" s="16" t="s">
        <v>53</v>
      </c>
      <c r="J24" s="16" t="s">
        <v>53</v>
      </c>
      <c r="K24" s="16" t="s">
        <v>53</v>
      </c>
      <c r="L24" s="16" t="s">
        <v>53</v>
      </c>
      <c r="M24" s="16" t="s">
        <v>53</v>
      </c>
      <c r="N24" s="16" t="s">
        <v>53</v>
      </c>
      <c r="O24" s="16" t="s">
        <v>53</v>
      </c>
      <c r="P24" s="16" t="s">
        <v>53</v>
      </c>
      <c r="Q24" s="16" t="s">
        <v>53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16" t="s">
        <v>53</v>
      </c>
      <c r="AB24" s="16" t="s">
        <v>53</v>
      </c>
      <c r="AC24" s="57" t="s">
        <v>53</v>
      </c>
      <c r="AD24" s="58" t="s">
        <v>53</v>
      </c>
      <c r="AE24" s="17" t="s">
        <v>53</v>
      </c>
      <c r="AF24" s="17" t="s">
        <v>53</v>
      </c>
      <c r="AG24" s="26" t="s">
        <v>53</v>
      </c>
      <c r="AH24" s="59" t="s">
        <v>53</v>
      </c>
      <c r="AI24" s="58" t="s">
        <v>53</v>
      </c>
      <c r="AJ24" s="17" t="s">
        <v>53</v>
      </c>
      <c r="AK24" s="17" t="s">
        <v>53</v>
      </c>
      <c r="AL24" s="17" t="s">
        <v>53</v>
      </c>
      <c r="AM24" s="59" t="s">
        <v>53</v>
      </c>
      <c r="AN24" s="58" t="s">
        <v>53</v>
      </c>
      <c r="AO24" s="17" t="s">
        <v>53</v>
      </c>
      <c r="AP24" s="17" t="s">
        <v>53</v>
      </c>
      <c r="AQ24" s="17" t="s">
        <v>53</v>
      </c>
      <c r="AR24" s="59" t="s">
        <v>53</v>
      </c>
      <c r="AS24" s="58" t="s">
        <v>53</v>
      </c>
      <c r="AT24" s="17" t="s">
        <v>53</v>
      </c>
      <c r="AU24" s="17" t="s">
        <v>53</v>
      </c>
      <c r="AV24" s="17" t="s">
        <v>53</v>
      </c>
      <c r="AW24" s="59" t="s">
        <v>53</v>
      </c>
      <c r="AX24" s="58" t="s">
        <v>53</v>
      </c>
      <c r="AY24" s="17" t="s">
        <v>53</v>
      </c>
      <c r="AZ24" s="17" t="s">
        <v>53</v>
      </c>
      <c r="BA24" s="17" t="s">
        <v>53</v>
      </c>
      <c r="BB24" s="59" t="s">
        <v>53</v>
      </c>
      <c r="BC24" s="58" t="s">
        <v>53</v>
      </c>
      <c r="BD24" s="17" t="s">
        <v>53</v>
      </c>
      <c r="BE24" s="17" t="s">
        <v>53</v>
      </c>
      <c r="BF24" s="17" t="s">
        <v>53</v>
      </c>
      <c r="BG24" s="59" t="s">
        <v>53</v>
      </c>
      <c r="BH24" s="60" t="s">
        <v>53</v>
      </c>
      <c r="BI24" s="16" t="s">
        <v>53</v>
      </c>
      <c r="BJ24" s="16" t="s">
        <v>53</v>
      </c>
      <c r="BK24" s="16" t="s">
        <v>53</v>
      </c>
      <c r="BL24" s="61" t="s">
        <v>53</v>
      </c>
      <c r="BM24" s="73" t="s">
        <v>53</v>
      </c>
      <c r="BN24" s="26" t="s">
        <v>53</v>
      </c>
      <c r="BO24" s="26" t="s">
        <v>53</v>
      </c>
      <c r="BP24" s="26" t="s">
        <v>53</v>
      </c>
      <c r="BQ24" s="74" t="s">
        <v>53</v>
      </c>
      <c r="BR24" s="62" t="s">
        <v>53</v>
      </c>
    </row>
    <row r="25" spans="1:70" s="1" customFormat="1" ht="19.5" customHeight="1">
      <c r="A25" s="16" t="s">
        <v>66</v>
      </c>
      <c r="B25" s="25" t="s">
        <v>67</v>
      </c>
      <c r="C25" s="16" t="s">
        <v>52</v>
      </c>
      <c r="D25" s="16" t="s">
        <v>53</v>
      </c>
      <c r="E25" s="16" t="s">
        <v>53</v>
      </c>
      <c r="F25" s="16" t="s">
        <v>53</v>
      </c>
      <c r="G25" s="16" t="s">
        <v>53</v>
      </c>
      <c r="H25" s="16" t="s">
        <v>53</v>
      </c>
      <c r="I25" s="16" t="s">
        <v>53</v>
      </c>
      <c r="J25" s="16" t="s">
        <v>53</v>
      </c>
      <c r="K25" s="16" t="s">
        <v>53</v>
      </c>
      <c r="L25" s="16" t="s">
        <v>53</v>
      </c>
      <c r="M25" s="16" t="s">
        <v>53</v>
      </c>
      <c r="N25" s="16" t="s">
        <v>53</v>
      </c>
      <c r="O25" s="16" t="s">
        <v>53</v>
      </c>
      <c r="P25" s="16" t="s">
        <v>53</v>
      </c>
      <c r="Q25" s="16" t="s">
        <v>53</v>
      </c>
      <c r="R25" s="16" t="s">
        <v>53</v>
      </c>
      <c r="S25" s="16" t="s">
        <v>53</v>
      </c>
      <c r="T25" s="16" t="s">
        <v>53</v>
      </c>
      <c r="U25" s="16" t="s">
        <v>53</v>
      </c>
      <c r="V25" s="16" t="s">
        <v>53</v>
      </c>
      <c r="W25" s="16" t="s">
        <v>53</v>
      </c>
      <c r="X25" s="16" t="s">
        <v>53</v>
      </c>
      <c r="Y25" s="16" t="s">
        <v>53</v>
      </c>
      <c r="Z25" s="16" t="s">
        <v>53</v>
      </c>
      <c r="AA25" s="16" t="s">
        <v>53</v>
      </c>
      <c r="AB25" s="16" t="s">
        <v>53</v>
      </c>
      <c r="AC25" s="57" t="s">
        <v>53</v>
      </c>
      <c r="AD25" s="58" t="s">
        <v>53</v>
      </c>
      <c r="AE25" s="17" t="s">
        <v>53</v>
      </c>
      <c r="AF25" s="17" t="s">
        <v>53</v>
      </c>
      <c r="AG25" s="26" t="s">
        <v>53</v>
      </c>
      <c r="AH25" s="59" t="s">
        <v>53</v>
      </c>
      <c r="AI25" s="58" t="s">
        <v>53</v>
      </c>
      <c r="AJ25" s="17" t="s">
        <v>53</v>
      </c>
      <c r="AK25" s="17" t="s">
        <v>53</v>
      </c>
      <c r="AL25" s="17" t="s">
        <v>53</v>
      </c>
      <c r="AM25" s="59" t="s">
        <v>53</v>
      </c>
      <c r="AN25" s="58" t="s">
        <v>53</v>
      </c>
      <c r="AO25" s="17" t="s">
        <v>53</v>
      </c>
      <c r="AP25" s="17" t="s">
        <v>53</v>
      </c>
      <c r="AQ25" s="17" t="s">
        <v>53</v>
      </c>
      <c r="AR25" s="59" t="s">
        <v>53</v>
      </c>
      <c r="AS25" s="58" t="s">
        <v>53</v>
      </c>
      <c r="AT25" s="17" t="s">
        <v>53</v>
      </c>
      <c r="AU25" s="17" t="s">
        <v>53</v>
      </c>
      <c r="AV25" s="17" t="s">
        <v>53</v>
      </c>
      <c r="AW25" s="59" t="s">
        <v>53</v>
      </c>
      <c r="AX25" s="58" t="s">
        <v>53</v>
      </c>
      <c r="AY25" s="17" t="s">
        <v>53</v>
      </c>
      <c r="AZ25" s="17" t="s">
        <v>53</v>
      </c>
      <c r="BA25" s="17" t="s">
        <v>53</v>
      </c>
      <c r="BB25" s="59" t="s">
        <v>53</v>
      </c>
      <c r="BC25" s="58" t="s">
        <v>53</v>
      </c>
      <c r="BD25" s="17" t="s">
        <v>53</v>
      </c>
      <c r="BE25" s="17" t="s">
        <v>53</v>
      </c>
      <c r="BF25" s="17" t="s">
        <v>53</v>
      </c>
      <c r="BG25" s="59" t="s">
        <v>53</v>
      </c>
      <c r="BH25" s="60" t="s">
        <v>53</v>
      </c>
      <c r="BI25" s="16" t="s">
        <v>53</v>
      </c>
      <c r="BJ25" s="16" t="s">
        <v>53</v>
      </c>
      <c r="BK25" s="16" t="s">
        <v>53</v>
      </c>
      <c r="BL25" s="61" t="s">
        <v>53</v>
      </c>
      <c r="BM25" s="73" t="s">
        <v>53</v>
      </c>
      <c r="BN25" s="26" t="s">
        <v>53</v>
      </c>
      <c r="BO25" s="26" t="s">
        <v>53</v>
      </c>
      <c r="BP25" s="26" t="s">
        <v>53</v>
      </c>
      <c r="BQ25" s="74" t="s">
        <v>53</v>
      </c>
      <c r="BR25" s="62" t="s">
        <v>53</v>
      </c>
    </row>
    <row r="26" spans="1:70" s="1" customFormat="1" ht="21" customHeight="1">
      <c r="A26" s="16" t="s">
        <v>68</v>
      </c>
      <c r="B26" s="25" t="s">
        <v>69</v>
      </c>
      <c r="C26" s="16" t="s">
        <v>52</v>
      </c>
      <c r="D26" s="16" t="s">
        <v>53</v>
      </c>
      <c r="E26" s="16" t="s">
        <v>53</v>
      </c>
      <c r="F26" s="16" t="s">
        <v>53</v>
      </c>
      <c r="G26" s="16" t="s">
        <v>53</v>
      </c>
      <c r="H26" s="16" t="s">
        <v>53</v>
      </c>
      <c r="I26" s="16" t="s">
        <v>53</v>
      </c>
      <c r="J26" s="16" t="s">
        <v>53</v>
      </c>
      <c r="K26" s="16" t="s">
        <v>53</v>
      </c>
      <c r="L26" s="16" t="s">
        <v>53</v>
      </c>
      <c r="M26" s="16" t="s">
        <v>53</v>
      </c>
      <c r="N26" s="16" t="s">
        <v>53</v>
      </c>
      <c r="O26" s="16" t="s">
        <v>53</v>
      </c>
      <c r="P26" s="16" t="s">
        <v>53</v>
      </c>
      <c r="Q26" s="16" t="s">
        <v>53</v>
      </c>
      <c r="R26" s="16" t="s">
        <v>53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16" t="s">
        <v>53</v>
      </c>
      <c r="AB26" s="16" t="s">
        <v>53</v>
      </c>
      <c r="AC26" s="57" t="s">
        <v>53</v>
      </c>
      <c r="AD26" s="58" t="s">
        <v>53</v>
      </c>
      <c r="AE26" s="17" t="s">
        <v>53</v>
      </c>
      <c r="AF26" s="17" t="s">
        <v>53</v>
      </c>
      <c r="AG26" s="26" t="s">
        <v>53</v>
      </c>
      <c r="AH26" s="59" t="s">
        <v>53</v>
      </c>
      <c r="AI26" s="58" t="s">
        <v>53</v>
      </c>
      <c r="AJ26" s="17" t="s">
        <v>53</v>
      </c>
      <c r="AK26" s="17" t="s">
        <v>53</v>
      </c>
      <c r="AL26" s="17" t="s">
        <v>53</v>
      </c>
      <c r="AM26" s="59" t="s">
        <v>53</v>
      </c>
      <c r="AN26" s="58" t="s">
        <v>53</v>
      </c>
      <c r="AO26" s="17" t="s">
        <v>53</v>
      </c>
      <c r="AP26" s="17" t="s">
        <v>53</v>
      </c>
      <c r="AQ26" s="17" t="s">
        <v>53</v>
      </c>
      <c r="AR26" s="59" t="s">
        <v>53</v>
      </c>
      <c r="AS26" s="58" t="s">
        <v>53</v>
      </c>
      <c r="AT26" s="17" t="s">
        <v>53</v>
      </c>
      <c r="AU26" s="17" t="s">
        <v>53</v>
      </c>
      <c r="AV26" s="17" t="s">
        <v>53</v>
      </c>
      <c r="AW26" s="59" t="s">
        <v>53</v>
      </c>
      <c r="AX26" s="58" t="s">
        <v>53</v>
      </c>
      <c r="AY26" s="17" t="s">
        <v>53</v>
      </c>
      <c r="AZ26" s="17" t="s">
        <v>53</v>
      </c>
      <c r="BA26" s="17" t="s">
        <v>53</v>
      </c>
      <c r="BB26" s="59" t="s">
        <v>53</v>
      </c>
      <c r="BC26" s="58" t="s">
        <v>53</v>
      </c>
      <c r="BD26" s="17" t="s">
        <v>53</v>
      </c>
      <c r="BE26" s="17" t="s">
        <v>53</v>
      </c>
      <c r="BF26" s="17" t="s">
        <v>53</v>
      </c>
      <c r="BG26" s="59" t="s">
        <v>53</v>
      </c>
      <c r="BH26" s="60" t="s">
        <v>53</v>
      </c>
      <c r="BI26" s="16" t="s">
        <v>53</v>
      </c>
      <c r="BJ26" s="16" t="s">
        <v>53</v>
      </c>
      <c r="BK26" s="16" t="s">
        <v>53</v>
      </c>
      <c r="BL26" s="61" t="s">
        <v>53</v>
      </c>
      <c r="BM26" s="73" t="s">
        <v>53</v>
      </c>
      <c r="BN26" s="26" t="s">
        <v>53</v>
      </c>
      <c r="BO26" s="26" t="s">
        <v>53</v>
      </c>
      <c r="BP26" s="26" t="s">
        <v>53</v>
      </c>
      <c r="BQ26" s="74" t="s">
        <v>53</v>
      </c>
      <c r="BR26" s="62" t="s">
        <v>53</v>
      </c>
    </row>
    <row r="27" spans="1:70" s="1" customFormat="1" ht="37.5" customHeight="1">
      <c r="A27" s="16" t="s">
        <v>70</v>
      </c>
      <c r="B27" s="25" t="s">
        <v>71</v>
      </c>
      <c r="C27" s="16" t="s">
        <v>52</v>
      </c>
      <c r="D27" s="16" t="s">
        <v>53</v>
      </c>
      <c r="E27" s="16" t="s">
        <v>53</v>
      </c>
      <c r="F27" s="16" t="s">
        <v>53</v>
      </c>
      <c r="G27" s="16" t="s">
        <v>53</v>
      </c>
      <c r="H27" s="16" t="s">
        <v>53</v>
      </c>
      <c r="I27" s="16" t="s">
        <v>53</v>
      </c>
      <c r="J27" s="16" t="s">
        <v>53</v>
      </c>
      <c r="K27" s="16" t="s">
        <v>53</v>
      </c>
      <c r="L27" s="16" t="s">
        <v>53</v>
      </c>
      <c r="M27" s="16" t="s">
        <v>53</v>
      </c>
      <c r="N27" s="16" t="s">
        <v>53</v>
      </c>
      <c r="O27" s="16" t="s">
        <v>53</v>
      </c>
      <c r="P27" s="16" t="s">
        <v>53</v>
      </c>
      <c r="Q27" s="16" t="s">
        <v>53</v>
      </c>
      <c r="R27" s="16" t="s">
        <v>53</v>
      </c>
      <c r="S27" s="16" t="s">
        <v>53</v>
      </c>
      <c r="T27" s="16" t="s">
        <v>53</v>
      </c>
      <c r="U27" s="16" t="s">
        <v>53</v>
      </c>
      <c r="V27" s="16" t="s">
        <v>53</v>
      </c>
      <c r="W27" s="16" t="s">
        <v>53</v>
      </c>
      <c r="X27" s="16" t="s">
        <v>53</v>
      </c>
      <c r="Y27" s="16" t="s">
        <v>53</v>
      </c>
      <c r="Z27" s="16" t="s">
        <v>53</v>
      </c>
      <c r="AA27" s="16" t="s">
        <v>53</v>
      </c>
      <c r="AB27" s="16" t="s">
        <v>53</v>
      </c>
      <c r="AC27" s="57" t="s">
        <v>53</v>
      </c>
      <c r="AD27" s="58" t="s">
        <v>53</v>
      </c>
      <c r="AE27" s="17" t="s">
        <v>53</v>
      </c>
      <c r="AF27" s="17" t="s">
        <v>53</v>
      </c>
      <c r="AG27" s="26" t="s">
        <v>53</v>
      </c>
      <c r="AH27" s="59" t="s">
        <v>53</v>
      </c>
      <c r="AI27" s="58" t="s">
        <v>53</v>
      </c>
      <c r="AJ27" s="17" t="s">
        <v>53</v>
      </c>
      <c r="AK27" s="17" t="s">
        <v>53</v>
      </c>
      <c r="AL27" s="17" t="s">
        <v>53</v>
      </c>
      <c r="AM27" s="59" t="s">
        <v>53</v>
      </c>
      <c r="AN27" s="58" t="s">
        <v>53</v>
      </c>
      <c r="AO27" s="17" t="s">
        <v>53</v>
      </c>
      <c r="AP27" s="17" t="s">
        <v>53</v>
      </c>
      <c r="AQ27" s="17" t="s">
        <v>53</v>
      </c>
      <c r="AR27" s="59" t="s">
        <v>53</v>
      </c>
      <c r="AS27" s="58" t="s">
        <v>53</v>
      </c>
      <c r="AT27" s="17" t="s">
        <v>53</v>
      </c>
      <c r="AU27" s="17" t="s">
        <v>53</v>
      </c>
      <c r="AV27" s="17" t="s">
        <v>53</v>
      </c>
      <c r="AW27" s="59" t="s">
        <v>53</v>
      </c>
      <c r="AX27" s="58" t="s">
        <v>53</v>
      </c>
      <c r="AY27" s="17" t="s">
        <v>53</v>
      </c>
      <c r="AZ27" s="17" t="s">
        <v>53</v>
      </c>
      <c r="BA27" s="17" t="s">
        <v>53</v>
      </c>
      <c r="BB27" s="59" t="s">
        <v>53</v>
      </c>
      <c r="BC27" s="58" t="s">
        <v>53</v>
      </c>
      <c r="BD27" s="17" t="s">
        <v>53</v>
      </c>
      <c r="BE27" s="17" t="s">
        <v>53</v>
      </c>
      <c r="BF27" s="17" t="s">
        <v>53</v>
      </c>
      <c r="BG27" s="59" t="s">
        <v>53</v>
      </c>
      <c r="BH27" s="60" t="s">
        <v>53</v>
      </c>
      <c r="BI27" s="16" t="s">
        <v>53</v>
      </c>
      <c r="BJ27" s="16" t="s">
        <v>53</v>
      </c>
      <c r="BK27" s="16" t="s">
        <v>53</v>
      </c>
      <c r="BL27" s="61" t="s">
        <v>53</v>
      </c>
      <c r="BM27" s="73" t="s">
        <v>53</v>
      </c>
      <c r="BN27" s="26" t="s">
        <v>53</v>
      </c>
      <c r="BO27" s="26" t="s">
        <v>53</v>
      </c>
      <c r="BP27" s="26" t="s">
        <v>53</v>
      </c>
      <c r="BQ27" s="74" t="s">
        <v>53</v>
      </c>
      <c r="BR27" s="62" t="s">
        <v>53</v>
      </c>
    </row>
    <row r="28" spans="1:70" s="1" customFormat="1" ht="37.5" customHeight="1">
      <c r="A28" s="16" t="s">
        <v>72</v>
      </c>
      <c r="B28" s="25" t="s">
        <v>73</v>
      </c>
      <c r="C28" s="16" t="s">
        <v>52</v>
      </c>
      <c r="D28" s="16" t="s">
        <v>53</v>
      </c>
      <c r="E28" s="16" t="s">
        <v>53</v>
      </c>
      <c r="F28" s="16" t="s">
        <v>53</v>
      </c>
      <c r="G28" s="16" t="s">
        <v>53</v>
      </c>
      <c r="H28" s="16" t="s">
        <v>53</v>
      </c>
      <c r="I28" s="16" t="s">
        <v>53</v>
      </c>
      <c r="J28" s="16" t="s">
        <v>53</v>
      </c>
      <c r="K28" s="16" t="s">
        <v>53</v>
      </c>
      <c r="L28" s="16" t="s">
        <v>53</v>
      </c>
      <c r="M28" s="16" t="s">
        <v>53</v>
      </c>
      <c r="N28" s="16" t="s">
        <v>53</v>
      </c>
      <c r="O28" s="16" t="s">
        <v>53</v>
      </c>
      <c r="P28" s="16" t="s">
        <v>53</v>
      </c>
      <c r="Q28" s="16" t="s">
        <v>53</v>
      </c>
      <c r="R28" s="16" t="s">
        <v>53</v>
      </c>
      <c r="S28" s="16" t="s">
        <v>53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16" t="s">
        <v>53</v>
      </c>
      <c r="AB28" s="16" t="s">
        <v>53</v>
      </c>
      <c r="AC28" s="57" t="s">
        <v>53</v>
      </c>
      <c r="AD28" s="58" t="s">
        <v>53</v>
      </c>
      <c r="AE28" s="17" t="s">
        <v>53</v>
      </c>
      <c r="AF28" s="17" t="s">
        <v>53</v>
      </c>
      <c r="AG28" s="26" t="s">
        <v>53</v>
      </c>
      <c r="AH28" s="59" t="s">
        <v>53</v>
      </c>
      <c r="AI28" s="58" t="s">
        <v>53</v>
      </c>
      <c r="AJ28" s="17" t="s">
        <v>53</v>
      </c>
      <c r="AK28" s="17" t="s">
        <v>53</v>
      </c>
      <c r="AL28" s="17" t="s">
        <v>53</v>
      </c>
      <c r="AM28" s="59" t="s">
        <v>53</v>
      </c>
      <c r="AN28" s="58" t="s">
        <v>53</v>
      </c>
      <c r="AO28" s="17" t="s">
        <v>53</v>
      </c>
      <c r="AP28" s="17" t="s">
        <v>53</v>
      </c>
      <c r="AQ28" s="17" t="s">
        <v>53</v>
      </c>
      <c r="AR28" s="59" t="s">
        <v>53</v>
      </c>
      <c r="AS28" s="58" t="s">
        <v>53</v>
      </c>
      <c r="AT28" s="17" t="s">
        <v>53</v>
      </c>
      <c r="AU28" s="17" t="s">
        <v>53</v>
      </c>
      <c r="AV28" s="17" t="s">
        <v>53</v>
      </c>
      <c r="AW28" s="59" t="s">
        <v>53</v>
      </c>
      <c r="AX28" s="58" t="s">
        <v>53</v>
      </c>
      <c r="AY28" s="17" t="s">
        <v>53</v>
      </c>
      <c r="AZ28" s="17" t="s">
        <v>53</v>
      </c>
      <c r="BA28" s="17" t="s">
        <v>53</v>
      </c>
      <c r="BB28" s="59" t="s">
        <v>53</v>
      </c>
      <c r="BC28" s="58" t="s">
        <v>53</v>
      </c>
      <c r="BD28" s="17" t="s">
        <v>53</v>
      </c>
      <c r="BE28" s="17" t="s">
        <v>53</v>
      </c>
      <c r="BF28" s="17" t="s">
        <v>53</v>
      </c>
      <c r="BG28" s="59" t="s">
        <v>53</v>
      </c>
      <c r="BH28" s="60" t="s">
        <v>53</v>
      </c>
      <c r="BI28" s="16" t="s">
        <v>53</v>
      </c>
      <c r="BJ28" s="16" t="s">
        <v>53</v>
      </c>
      <c r="BK28" s="16" t="s">
        <v>53</v>
      </c>
      <c r="BL28" s="61" t="s">
        <v>53</v>
      </c>
      <c r="BM28" s="73" t="s">
        <v>53</v>
      </c>
      <c r="BN28" s="26" t="s">
        <v>53</v>
      </c>
      <c r="BO28" s="26" t="s">
        <v>53</v>
      </c>
      <c r="BP28" s="26" t="s">
        <v>53</v>
      </c>
      <c r="BQ28" s="74" t="s">
        <v>53</v>
      </c>
      <c r="BR28" s="62" t="s">
        <v>53</v>
      </c>
    </row>
    <row r="29" spans="1:70" s="1" customFormat="1" ht="31.5" customHeight="1">
      <c r="A29" s="16" t="s">
        <v>74</v>
      </c>
      <c r="B29" s="25" t="s">
        <v>75</v>
      </c>
      <c r="C29" s="16" t="s">
        <v>52</v>
      </c>
      <c r="D29" s="16" t="s">
        <v>53</v>
      </c>
      <c r="E29" s="16" t="s">
        <v>53</v>
      </c>
      <c r="F29" s="16" t="s">
        <v>53</v>
      </c>
      <c r="G29" s="16" t="s">
        <v>53</v>
      </c>
      <c r="H29" s="16" t="s">
        <v>53</v>
      </c>
      <c r="I29" s="16" t="s">
        <v>53</v>
      </c>
      <c r="J29" s="16" t="s">
        <v>53</v>
      </c>
      <c r="K29" s="16" t="s">
        <v>53</v>
      </c>
      <c r="L29" s="16" t="s">
        <v>53</v>
      </c>
      <c r="M29" s="16" t="s">
        <v>53</v>
      </c>
      <c r="N29" s="16" t="s">
        <v>53</v>
      </c>
      <c r="O29" s="16" t="s">
        <v>53</v>
      </c>
      <c r="P29" s="16" t="s">
        <v>53</v>
      </c>
      <c r="Q29" s="16" t="s">
        <v>53</v>
      </c>
      <c r="R29" s="16" t="s">
        <v>53</v>
      </c>
      <c r="S29" s="16" t="s">
        <v>53</v>
      </c>
      <c r="T29" s="16" t="s">
        <v>53</v>
      </c>
      <c r="U29" s="16" t="s">
        <v>53</v>
      </c>
      <c r="V29" s="16" t="s">
        <v>53</v>
      </c>
      <c r="W29" s="16" t="s">
        <v>53</v>
      </c>
      <c r="X29" s="16" t="s">
        <v>53</v>
      </c>
      <c r="Y29" s="16" t="s">
        <v>53</v>
      </c>
      <c r="Z29" s="16" t="s">
        <v>53</v>
      </c>
      <c r="AA29" s="16" t="s">
        <v>53</v>
      </c>
      <c r="AB29" s="16" t="s">
        <v>53</v>
      </c>
      <c r="AC29" s="57" t="s">
        <v>53</v>
      </c>
      <c r="AD29" s="58" t="s">
        <v>53</v>
      </c>
      <c r="AE29" s="17" t="s">
        <v>53</v>
      </c>
      <c r="AF29" s="17" t="s">
        <v>53</v>
      </c>
      <c r="AG29" s="26" t="s">
        <v>53</v>
      </c>
      <c r="AH29" s="59" t="s">
        <v>53</v>
      </c>
      <c r="AI29" s="58" t="s">
        <v>53</v>
      </c>
      <c r="AJ29" s="17" t="s">
        <v>53</v>
      </c>
      <c r="AK29" s="17" t="s">
        <v>53</v>
      </c>
      <c r="AL29" s="17" t="s">
        <v>53</v>
      </c>
      <c r="AM29" s="59" t="s">
        <v>53</v>
      </c>
      <c r="AN29" s="58" t="s">
        <v>53</v>
      </c>
      <c r="AO29" s="17" t="s">
        <v>53</v>
      </c>
      <c r="AP29" s="17" t="s">
        <v>53</v>
      </c>
      <c r="AQ29" s="17" t="s">
        <v>53</v>
      </c>
      <c r="AR29" s="59" t="s">
        <v>53</v>
      </c>
      <c r="AS29" s="58" t="s">
        <v>53</v>
      </c>
      <c r="AT29" s="17" t="s">
        <v>53</v>
      </c>
      <c r="AU29" s="17" t="s">
        <v>53</v>
      </c>
      <c r="AV29" s="17" t="s">
        <v>53</v>
      </c>
      <c r="AW29" s="59" t="s">
        <v>53</v>
      </c>
      <c r="AX29" s="58" t="s">
        <v>53</v>
      </c>
      <c r="AY29" s="17" t="s">
        <v>53</v>
      </c>
      <c r="AZ29" s="17" t="s">
        <v>53</v>
      </c>
      <c r="BA29" s="17" t="s">
        <v>53</v>
      </c>
      <c r="BB29" s="59" t="s">
        <v>53</v>
      </c>
      <c r="BC29" s="58" t="s">
        <v>53</v>
      </c>
      <c r="BD29" s="17" t="s">
        <v>53</v>
      </c>
      <c r="BE29" s="17" t="s">
        <v>53</v>
      </c>
      <c r="BF29" s="17" t="s">
        <v>53</v>
      </c>
      <c r="BG29" s="59" t="s">
        <v>53</v>
      </c>
      <c r="BH29" s="60" t="s">
        <v>53</v>
      </c>
      <c r="BI29" s="16" t="s">
        <v>53</v>
      </c>
      <c r="BJ29" s="16" t="s">
        <v>53</v>
      </c>
      <c r="BK29" s="16" t="s">
        <v>53</v>
      </c>
      <c r="BL29" s="61" t="s">
        <v>53</v>
      </c>
      <c r="BM29" s="73" t="s">
        <v>53</v>
      </c>
      <c r="BN29" s="26" t="s">
        <v>53</v>
      </c>
      <c r="BO29" s="26" t="s">
        <v>53</v>
      </c>
      <c r="BP29" s="26" t="s">
        <v>53</v>
      </c>
      <c r="BQ29" s="74" t="s">
        <v>53</v>
      </c>
      <c r="BR29" s="62" t="s">
        <v>53</v>
      </c>
    </row>
    <row r="30" spans="1:70" s="1" customFormat="1" ht="31.5" customHeight="1">
      <c r="A30" s="16" t="s">
        <v>76</v>
      </c>
      <c r="B30" s="25" t="s">
        <v>77</v>
      </c>
      <c r="C30" s="16" t="s">
        <v>52</v>
      </c>
      <c r="D30" s="16" t="s">
        <v>53</v>
      </c>
      <c r="E30" s="16" t="s">
        <v>53</v>
      </c>
      <c r="F30" s="16" t="s">
        <v>53</v>
      </c>
      <c r="G30" s="16" t="s">
        <v>53</v>
      </c>
      <c r="H30" s="16" t="s">
        <v>53</v>
      </c>
      <c r="I30" s="16" t="s">
        <v>53</v>
      </c>
      <c r="J30" s="16" t="s">
        <v>53</v>
      </c>
      <c r="K30" s="16" t="s">
        <v>53</v>
      </c>
      <c r="L30" s="16" t="s">
        <v>53</v>
      </c>
      <c r="M30" s="16" t="s">
        <v>53</v>
      </c>
      <c r="N30" s="16" t="s">
        <v>53</v>
      </c>
      <c r="O30" s="16" t="s">
        <v>53</v>
      </c>
      <c r="P30" s="16" t="s">
        <v>53</v>
      </c>
      <c r="Q30" s="16" t="s">
        <v>53</v>
      </c>
      <c r="R30" s="16" t="s">
        <v>53</v>
      </c>
      <c r="S30" s="16" t="s">
        <v>53</v>
      </c>
      <c r="T30" s="16" t="s">
        <v>53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16" t="s">
        <v>53</v>
      </c>
      <c r="AB30" s="16" t="s">
        <v>53</v>
      </c>
      <c r="AC30" s="57" t="s">
        <v>53</v>
      </c>
      <c r="AD30" s="58" t="s">
        <v>53</v>
      </c>
      <c r="AE30" s="17" t="s">
        <v>53</v>
      </c>
      <c r="AF30" s="17" t="s">
        <v>53</v>
      </c>
      <c r="AG30" s="26" t="s">
        <v>53</v>
      </c>
      <c r="AH30" s="59" t="s">
        <v>53</v>
      </c>
      <c r="AI30" s="58" t="s">
        <v>53</v>
      </c>
      <c r="AJ30" s="17" t="s">
        <v>53</v>
      </c>
      <c r="AK30" s="17" t="s">
        <v>53</v>
      </c>
      <c r="AL30" s="17" t="s">
        <v>53</v>
      </c>
      <c r="AM30" s="59" t="s">
        <v>53</v>
      </c>
      <c r="AN30" s="58" t="s">
        <v>53</v>
      </c>
      <c r="AO30" s="17" t="s">
        <v>53</v>
      </c>
      <c r="AP30" s="17" t="s">
        <v>53</v>
      </c>
      <c r="AQ30" s="17" t="s">
        <v>53</v>
      </c>
      <c r="AR30" s="59" t="s">
        <v>53</v>
      </c>
      <c r="AS30" s="58" t="s">
        <v>53</v>
      </c>
      <c r="AT30" s="17" t="s">
        <v>53</v>
      </c>
      <c r="AU30" s="17" t="s">
        <v>53</v>
      </c>
      <c r="AV30" s="17" t="s">
        <v>53</v>
      </c>
      <c r="AW30" s="59" t="s">
        <v>53</v>
      </c>
      <c r="AX30" s="58" t="s">
        <v>53</v>
      </c>
      <c r="AY30" s="17" t="s">
        <v>53</v>
      </c>
      <c r="AZ30" s="17" t="s">
        <v>53</v>
      </c>
      <c r="BA30" s="17" t="s">
        <v>53</v>
      </c>
      <c r="BB30" s="59" t="s">
        <v>53</v>
      </c>
      <c r="BC30" s="58" t="s">
        <v>53</v>
      </c>
      <c r="BD30" s="17" t="s">
        <v>53</v>
      </c>
      <c r="BE30" s="17" t="s">
        <v>53</v>
      </c>
      <c r="BF30" s="17" t="s">
        <v>53</v>
      </c>
      <c r="BG30" s="59" t="s">
        <v>53</v>
      </c>
      <c r="BH30" s="60" t="s">
        <v>53</v>
      </c>
      <c r="BI30" s="16" t="s">
        <v>53</v>
      </c>
      <c r="BJ30" s="16" t="s">
        <v>53</v>
      </c>
      <c r="BK30" s="16" t="s">
        <v>53</v>
      </c>
      <c r="BL30" s="61" t="s">
        <v>53</v>
      </c>
      <c r="BM30" s="73" t="s">
        <v>53</v>
      </c>
      <c r="BN30" s="26" t="s">
        <v>53</v>
      </c>
      <c r="BO30" s="26" t="s">
        <v>53</v>
      </c>
      <c r="BP30" s="26" t="s">
        <v>53</v>
      </c>
      <c r="BQ30" s="74" t="s">
        <v>53</v>
      </c>
      <c r="BR30" s="62" t="s">
        <v>53</v>
      </c>
    </row>
    <row r="31" spans="1:70" s="1" customFormat="1" ht="33" customHeight="1">
      <c r="A31" s="16" t="s">
        <v>78</v>
      </c>
      <c r="B31" s="25" t="s">
        <v>79</v>
      </c>
      <c r="C31" s="16" t="s">
        <v>52</v>
      </c>
      <c r="D31" s="16" t="s">
        <v>53</v>
      </c>
      <c r="E31" s="16" t="s">
        <v>53</v>
      </c>
      <c r="F31" s="16" t="s">
        <v>53</v>
      </c>
      <c r="G31" s="16" t="s">
        <v>53</v>
      </c>
      <c r="H31" s="16" t="s">
        <v>53</v>
      </c>
      <c r="I31" s="16" t="s">
        <v>53</v>
      </c>
      <c r="J31" s="16" t="s">
        <v>53</v>
      </c>
      <c r="K31" s="16" t="s">
        <v>53</v>
      </c>
      <c r="L31" s="16" t="s">
        <v>53</v>
      </c>
      <c r="M31" s="16" t="s">
        <v>53</v>
      </c>
      <c r="N31" s="16" t="s">
        <v>53</v>
      </c>
      <c r="O31" s="16" t="s">
        <v>53</v>
      </c>
      <c r="P31" s="16" t="s">
        <v>53</v>
      </c>
      <c r="Q31" s="16" t="s">
        <v>53</v>
      </c>
      <c r="R31" s="16" t="s">
        <v>53</v>
      </c>
      <c r="S31" s="16" t="s">
        <v>53</v>
      </c>
      <c r="T31" s="16" t="s">
        <v>53</v>
      </c>
      <c r="U31" s="16" t="s">
        <v>53</v>
      </c>
      <c r="V31" s="16" t="s">
        <v>53</v>
      </c>
      <c r="W31" s="16" t="s">
        <v>53</v>
      </c>
      <c r="X31" s="16" t="s">
        <v>53</v>
      </c>
      <c r="Y31" s="16" t="s">
        <v>53</v>
      </c>
      <c r="Z31" s="16" t="s">
        <v>53</v>
      </c>
      <c r="AA31" s="16" t="s">
        <v>53</v>
      </c>
      <c r="AB31" s="16" t="s">
        <v>53</v>
      </c>
      <c r="AC31" s="57" t="s">
        <v>53</v>
      </c>
      <c r="AD31" s="58" t="s">
        <v>53</v>
      </c>
      <c r="AE31" s="17" t="s">
        <v>53</v>
      </c>
      <c r="AF31" s="17" t="s">
        <v>53</v>
      </c>
      <c r="AG31" s="26" t="s">
        <v>53</v>
      </c>
      <c r="AH31" s="59" t="s">
        <v>53</v>
      </c>
      <c r="AI31" s="58" t="s">
        <v>53</v>
      </c>
      <c r="AJ31" s="17" t="s">
        <v>53</v>
      </c>
      <c r="AK31" s="17" t="s">
        <v>53</v>
      </c>
      <c r="AL31" s="17" t="s">
        <v>53</v>
      </c>
      <c r="AM31" s="59" t="s">
        <v>53</v>
      </c>
      <c r="AN31" s="58" t="s">
        <v>53</v>
      </c>
      <c r="AO31" s="17" t="s">
        <v>53</v>
      </c>
      <c r="AP31" s="17" t="s">
        <v>53</v>
      </c>
      <c r="AQ31" s="17" t="s">
        <v>53</v>
      </c>
      <c r="AR31" s="59" t="s">
        <v>53</v>
      </c>
      <c r="AS31" s="58" t="s">
        <v>53</v>
      </c>
      <c r="AT31" s="17" t="s">
        <v>53</v>
      </c>
      <c r="AU31" s="17" t="s">
        <v>53</v>
      </c>
      <c r="AV31" s="17" t="s">
        <v>53</v>
      </c>
      <c r="AW31" s="59" t="s">
        <v>53</v>
      </c>
      <c r="AX31" s="58" t="s">
        <v>53</v>
      </c>
      <c r="AY31" s="17" t="s">
        <v>53</v>
      </c>
      <c r="AZ31" s="17" t="s">
        <v>53</v>
      </c>
      <c r="BA31" s="17" t="s">
        <v>53</v>
      </c>
      <c r="BB31" s="59" t="s">
        <v>53</v>
      </c>
      <c r="BC31" s="58" t="s">
        <v>53</v>
      </c>
      <c r="BD31" s="17" t="s">
        <v>53</v>
      </c>
      <c r="BE31" s="17" t="s">
        <v>53</v>
      </c>
      <c r="BF31" s="17" t="s">
        <v>53</v>
      </c>
      <c r="BG31" s="59" t="s">
        <v>53</v>
      </c>
      <c r="BH31" s="60" t="s">
        <v>53</v>
      </c>
      <c r="BI31" s="16" t="s">
        <v>53</v>
      </c>
      <c r="BJ31" s="16" t="s">
        <v>53</v>
      </c>
      <c r="BK31" s="16" t="s">
        <v>53</v>
      </c>
      <c r="BL31" s="61" t="s">
        <v>53</v>
      </c>
      <c r="BM31" s="73" t="s">
        <v>53</v>
      </c>
      <c r="BN31" s="26" t="s">
        <v>53</v>
      </c>
      <c r="BO31" s="26" t="s">
        <v>53</v>
      </c>
      <c r="BP31" s="26" t="s">
        <v>53</v>
      </c>
      <c r="BQ31" s="74" t="s">
        <v>53</v>
      </c>
      <c r="BR31" s="62" t="s">
        <v>53</v>
      </c>
    </row>
    <row r="32" spans="1:70" s="1" customFormat="1" ht="37.5" customHeight="1">
      <c r="A32" s="16" t="s">
        <v>80</v>
      </c>
      <c r="B32" s="25" t="s">
        <v>81</v>
      </c>
      <c r="C32" s="16" t="s">
        <v>52</v>
      </c>
      <c r="D32" s="16" t="s">
        <v>53</v>
      </c>
      <c r="E32" s="16" t="s">
        <v>53</v>
      </c>
      <c r="F32" s="16" t="s">
        <v>53</v>
      </c>
      <c r="G32" s="16" t="s">
        <v>53</v>
      </c>
      <c r="H32" s="16" t="s">
        <v>53</v>
      </c>
      <c r="I32" s="16" t="s">
        <v>53</v>
      </c>
      <c r="J32" s="16" t="s">
        <v>53</v>
      </c>
      <c r="K32" s="16" t="s">
        <v>53</v>
      </c>
      <c r="L32" s="16" t="s">
        <v>53</v>
      </c>
      <c r="M32" s="16" t="s">
        <v>53</v>
      </c>
      <c r="N32" s="16" t="s">
        <v>53</v>
      </c>
      <c r="O32" s="16" t="s">
        <v>53</v>
      </c>
      <c r="P32" s="16" t="s">
        <v>53</v>
      </c>
      <c r="Q32" s="16" t="s">
        <v>53</v>
      </c>
      <c r="R32" s="16" t="s">
        <v>53</v>
      </c>
      <c r="S32" s="16" t="s">
        <v>53</v>
      </c>
      <c r="T32" s="16" t="s">
        <v>53</v>
      </c>
      <c r="U32" s="16" t="s">
        <v>53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16" t="s">
        <v>53</v>
      </c>
      <c r="AB32" s="16" t="s">
        <v>53</v>
      </c>
      <c r="AC32" s="57" t="s">
        <v>53</v>
      </c>
      <c r="AD32" s="58" t="s">
        <v>53</v>
      </c>
      <c r="AE32" s="17" t="s">
        <v>53</v>
      </c>
      <c r="AF32" s="17" t="s">
        <v>53</v>
      </c>
      <c r="AG32" s="26" t="s">
        <v>53</v>
      </c>
      <c r="AH32" s="59" t="s">
        <v>53</v>
      </c>
      <c r="AI32" s="58" t="s">
        <v>53</v>
      </c>
      <c r="AJ32" s="17" t="s">
        <v>53</v>
      </c>
      <c r="AK32" s="17" t="s">
        <v>53</v>
      </c>
      <c r="AL32" s="17" t="s">
        <v>53</v>
      </c>
      <c r="AM32" s="59" t="s">
        <v>53</v>
      </c>
      <c r="AN32" s="58" t="s">
        <v>53</v>
      </c>
      <c r="AO32" s="17" t="s">
        <v>53</v>
      </c>
      <c r="AP32" s="17" t="s">
        <v>53</v>
      </c>
      <c r="AQ32" s="17" t="s">
        <v>53</v>
      </c>
      <c r="AR32" s="59" t="s">
        <v>53</v>
      </c>
      <c r="AS32" s="58" t="s">
        <v>53</v>
      </c>
      <c r="AT32" s="17" t="s">
        <v>53</v>
      </c>
      <c r="AU32" s="17" t="s">
        <v>53</v>
      </c>
      <c r="AV32" s="17" t="s">
        <v>53</v>
      </c>
      <c r="AW32" s="59" t="s">
        <v>53</v>
      </c>
      <c r="AX32" s="58" t="s">
        <v>53</v>
      </c>
      <c r="AY32" s="17" t="s">
        <v>53</v>
      </c>
      <c r="AZ32" s="17" t="s">
        <v>53</v>
      </c>
      <c r="BA32" s="17" t="s">
        <v>53</v>
      </c>
      <c r="BB32" s="59" t="s">
        <v>53</v>
      </c>
      <c r="BC32" s="58" t="s">
        <v>53</v>
      </c>
      <c r="BD32" s="17" t="s">
        <v>53</v>
      </c>
      <c r="BE32" s="17" t="s">
        <v>53</v>
      </c>
      <c r="BF32" s="17" t="s">
        <v>53</v>
      </c>
      <c r="BG32" s="59" t="s">
        <v>53</v>
      </c>
      <c r="BH32" s="60" t="s">
        <v>53</v>
      </c>
      <c r="BI32" s="16" t="s">
        <v>53</v>
      </c>
      <c r="BJ32" s="16" t="s">
        <v>53</v>
      </c>
      <c r="BK32" s="16" t="s">
        <v>53</v>
      </c>
      <c r="BL32" s="61" t="s">
        <v>53</v>
      </c>
      <c r="BM32" s="73" t="s">
        <v>53</v>
      </c>
      <c r="BN32" s="26" t="s">
        <v>53</v>
      </c>
      <c r="BO32" s="26" t="s">
        <v>53</v>
      </c>
      <c r="BP32" s="26" t="s">
        <v>53</v>
      </c>
      <c r="BQ32" s="74" t="s">
        <v>53</v>
      </c>
      <c r="BR32" s="62" t="s">
        <v>53</v>
      </c>
    </row>
    <row r="33" spans="1:70" s="1" customFormat="1" ht="51" customHeight="1">
      <c r="A33" s="16" t="s">
        <v>82</v>
      </c>
      <c r="B33" s="25" t="s">
        <v>83</v>
      </c>
      <c r="C33" s="16" t="s">
        <v>52</v>
      </c>
      <c r="D33" s="16" t="s">
        <v>53</v>
      </c>
      <c r="E33" s="16" t="s">
        <v>53</v>
      </c>
      <c r="F33" s="16" t="s">
        <v>53</v>
      </c>
      <c r="G33" s="16" t="s">
        <v>53</v>
      </c>
      <c r="H33" s="16" t="s">
        <v>53</v>
      </c>
      <c r="I33" s="16" t="s">
        <v>53</v>
      </c>
      <c r="J33" s="16" t="s">
        <v>53</v>
      </c>
      <c r="K33" s="16" t="s">
        <v>53</v>
      </c>
      <c r="L33" s="16" t="s">
        <v>53</v>
      </c>
      <c r="M33" s="16" t="s">
        <v>53</v>
      </c>
      <c r="N33" s="16" t="s">
        <v>53</v>
      </c>
      <c r="O33" s="16" t="s">
        <v>53</v>
      </c>
      <c r="P33" s="16" t="s">
        <v>53</v>
      </c>
      <c r="Q33" s="16" t="s">
        <v>53</v>
      </c>
      <c r="R33" s="16" t="s">
        <v>53</v>
      </c>
      <c r="S33" s="16" t="s">
        <v>53</v>
      </c>
      <c r="T33" s="16" t="s">
        <v>53</v>
      </c>
      <c r="U33" s="16" t="s">
        <v>53</v>
      </c>
      <c r="V33" s="16" t="s">
        <v>53</v>
      </c>
      <c r="W33" s="16" t="s">
        <v>53</v>
      </c>
      <c r="X33" s="16" t="s">
        <v>53</v>
      </c>
      <c r="Y33" s="16" t="s">
        <v>53</v>
      </c>
      <c r="Z33" s="16" t="s">
        <v>53</v>
      </c>
      <c r="AA33" s="16" t="s">
        <v>53</v>
      </c>
      <c r="AB33" s="16" t="s">
        <v>53</v>
      </c>
      <c r="AC33" s="57" t="s">
        <v>53</v>
      </c>
      <c r="AD33" s="58" t="s">
        <v>53</v>
      </c>
      <c r="AE33" s="17" t="s">
        <v>53</v>
      </c>
      <c r="AF33" s="17" t="s">
        <v>53</v>
      </c>
      <c r="AG33" s="26" t="s">
        <v>53</v>
      </c>
      <c r="AH33" s="59" t="s">
        <v>53</v>
      </c>
      <c r="AI33" s="58" t="s">
        <v>53</v>
      </c>
      <c r="AJ33" s="17" t="s">
        <v>53</v>
      </c>
      <c r="AK33" s="17" t="s">
        <v>53</v>
      </c>
      <c r="AL33" s="17" t="s">
        <v>53</v>
      </c>
      <c r="AM33" s="59" t="s">
        <v>53</v>
      </c>
      <c r="AN33" s="58" t="s">
        <v>53</v>
      </c>
      <c r="AO33" s="17" t="s">
        <v>53</v>
      </c>
      <c r="AP33" s="17" t="s">
        <v>53</v>
      </c>
      <c r="AQ33" s="17" t="s">
        <v>53</v>
      </c>
      <c r="AR33" s="59" t="s">
        <v>53</v>
      </c>
      <c r="AS33" s="58" t="s">
        <v>53</v>
      </c>
      <c r="AT33" s="17" t="s">
        <v>53</v>
      </c>
      <c r="AU33" s="17" t="s">
        <v>53</v>
      </c>
      <c r="AV33" s="17" t="s">
        <v>53</v>
      </c>
      <c r="AW33" s="59" t="s">
        <v>53</v>
      </c>
      <c r="AX33" s="58" t="s">
        <v>53</v>
      </c>
      <c r="AY33" s="17" t="s">
        <v>53</v>
      </c>
      <c r="AZ33" s="17" t="s">
        <v>53</v>
      </c>
      <c r="BA33" s="17" t="s">
        <v>53</v>
      </c>
      <c r="BB33" s="59" t="s">
        <v>53</v>
      </c>
      <c r="BC33" s="58" t="s">
        <v>53</v>
      </c>
      <c r="BD33" s="17" t="s">
        <v>53</v>
      </c>
      <c r="BE33" s="17" t="s">
        <v>53</v>
      </c>
      <c r="BF33" s="17" t="s">
        <v>53</v>
      </c>
      <c r="BG33" s="59" t="s">
        <v>53</v>
      </c>
      <c r="BH33" s="60" t="s">
        <v>53</v>
      </c>
      <c r="BI33" s="16" t="s">
        <v>53</v>
      </c>
      <c r="BJ33" s="16" t="s">
        <v>53</v>
      </c>
      <c r="BK33" s="16" t="s">
        <v>53</v>
      </c>
      <c r="BL33" s="61" t="s">
        <v>53</v>
      </c>
      <c r="BM33" s="73" t="s">
        <v>53</v>
      </c>
      <c r="BN33" s="26" t="s">
        <v>53</v>
      </c>
      <c r="BO33" s="26" t="s">
        <v>53</v>
      </c>
      <c r="BP33" s="26" t="s">
        <v>53</v>
      </c>
      <c r="BQ33" s="74" t="s">
        <v>53</v>
      </c>
      <c r="BR33" s="62" t="s">
        <v>53</v>
      </c>
    </row>
    <row r="34" spans="1:70" s="1" customFormat="1" ht="34.5" customHeight="1">
      <c r="A34" s="16" t="s">
        <v>84</v>
      </c>
      <c r="B34" s="25" t="s">
        <v>85</v>
      </c>
      <c r="C34" s="16" t="s">
        <v>52</v>
      </c>
      <c r="D34" s="16" t="s">
        <v>53</v>
      </c>
      <c r="E34" s="16" t="s">
        <v>53</v>
      </c>
      <c r="F34" s="16" t="s">
        <v>53</v>
      </c>
      <c r="G34" s="16" t="s">
        <v>53</v>
      </c>
      <c r="H34" s="16" t="s">
        <v>53</v>
      </c>
      <c r="I34" s="16" t="s">
        <v>53</v>
      </c>
      <c r="J34" s="16" t="s">
        <v>53</v>
      </c>
      <c r="K34" s="16" t="s">
        <v>53</v>
      </c>
      <c r="L34" s="16" t="s">
        <v>53</v>
      </c>
      <c r="M34" s="16" t="s">
        <v>53</v>
      </c>
      <c r="N34" s="16" t="s">
        <v>53</v>
      </c>
      <c r="O34" s="16" t="s">
        <v>53</v>
      </c>
      <c r="P34" s="16" t="s">
        <v>53</v>
      </c>
      <c r="Q34" s="16" t="s">
        <v>53</v>
      </c>
      <c r="R34" s="16" t="s">
        <v>53</v>
      </c>
      <c r="S34" s="16" t="s">
        <v>53</v>
      </c>
      <c r="T34" s="16" t="s">
        <v>53</v>
      </c>
      <c r="U34" s="16" t="s">
        <v>53</v>
      </c>
      <c r="V34" s="16" t="s">
        <v>53</v>
      </c>
      <c r="W34" s="16" t="s">
        <v>53</v>
      </c>
      <c r="X34" s="16" t="s">
        <v>53</v>
      </c>
      <c r="Y34" s="16" t="s">
        <v>53</v>
      </c>
      <c r="Z34" s="16" t="s">
        <v>53</v>
      </c>
      <c r="AA34" s="16" t="s">
        <v>53</v>
      </c>
      <c r="AB34" s="16" t="s">
        <v>53</v>
      </c>
      <c r="AC34" s="57" t="s">
        <v>53</v>
      </c>
      <c r="AD34" s="58" t="s">
        <v>53</v>
      </c>
      <c r="AE34" s="17" t="s">
        <v>53</v>
      </c>
      <c r="AF34" s="17" t="s">
        <v>53</v>
      </c>
      <c r="AG34" s="26" t="s">
        <v>53</v>
      </c>
      <c r="AH34" s="59" t="s">
        <v>53</v>
      </c>
      <c r="AI34" s="58" t="s">
        <v>53</v>
      </c>
      <c r="AJ34" s="17" t="s">
        <v>53</v>
      </c>
      <c r="AK34" s="17" t="s">
        <v>53</v>
      </c>
      <c r="AL34" s="17" t="s">
        <v>53</v>
      </c>
      <c r="AM34" s="59" t="s">
        <v>53</v>
      </c>
      <c r="AN34" s="58" t="s">
        <v>53</v>
      </c>
      <c r="AO34" s="17" t="s">
        <v>53</v>
      </c>
      <c r="AP34" s="17" t="s">
        <v>53</v>
      </c>
      <c r="AQ34" s="17" t="s">
        <v>53</v>
      </c>
      <c r="AR34" s="59" t="s">
        <v>53</v>
      </c>
      <c r="AS34" s="58" t="s">
        <v>53</v>
      </c>
      <c r="AT34" s="17" t="s">
        <v>53</v>
      </c>
      <c r="AU34" s="17" t="s">
        <v>53</v>
      </c>
      <c r="AV34" s="17" t="s">
        <v>53</v>
      </c>
      <c r="AW34" s="59" t="s">
        <v>53</v>
      </c>
      <c r="AX34" s="58" t="s">
        <v>53</v>
      </c>
      <c r="AY34" s="17" t="s">
        <v>53</v>
      </c>
      <c r="AZ34" s="17" t="s">
        <v>53</v>
      </c>
      <c r="BA34" s="17" t="s">
        <v>53</v>
      </c>
      <c r="BB34" s="59" t="s">
        <v>53</v>
      </c>
      <c r="BC34" s="58" t="s">
        <v>53</v>
      </c>
      <c r="BD34" s="17" t="s">
        <v>53</v>
      </c>
      <c r="BE34" s="17" t="s">
        <v>53</v>
      </c>
      <c r="BF34" s="17" t="s">
        <v>53</v>
      </c>
      <c r="BG34" s="59" t="s">
        <v>53</v>
      </c>
      <c r="BH34" s="60" t="s">
        <v>53</v>
      </c>
      <c r="BI34" s="16" t="s">
        <v>53</v>
      </c>
      <c r="BJ34" s="16" t="s">
        <v>53</v>
      </c>
      <c r="BK34" s="16" t="s">
        <v>53</v>
      </c>
      <c r="BL34" s="61" t="s">
        <v>53</v>
      </c>
      <c r="BM34" s="73" t="s">
        <v>53</v>
      </c>
      <c r="BN34" s="26" t="s">
        <v>53</v>
      </c>
      <c r="BO34" s="26" t="s">
        <v>53</v>
      </c>
      <c r="BP34" s="26" t="s">
        <v>53</v>
      </c>
      <c r="BQ34" s="74" t="s">
        <v>53</v>
      </c>
      <c r="BR34" s="62" t="s">
        <v>53</v>
      </c>
    </row>
    <row r="35" spans="1:70" s="1" customFormat="1" ht="34.5" customHeight="1">
      <c r="A35" s="16" t="s">
        <v>86</v>
      </c>
      <c r="B35" s="25" t="s">
        <v>87</v>
      </c>
      <c r="C35" s="16" t="s">
        <v>52</v>
      </c>
      <c r="D35" s="16" t="s">
        <v>53</v>
      </c>
      <c r="E35" s="16" t="s">
        <v>53</v>
      </c>
      <c r="F35" s="16" t="s">
        <v>53</v>
      </c>
      <c r="G35" s="16" t="s">
        <v>53</v>
      </c>
      <c r="H35" s="16" t="s">
        <v>53</v>
      </c>
      <c r="I35" s="16" t="s">
        <v>53</v>
      </c>
      <c r="J35" s="16" t="s">
        <v>53</v>
      </c>
      <c r="K35" s="16" t="s">
        <v>53</v>
      </c>
      <c r="L35" s="16" t="s">
        <v>53</v>
      </c>
      <c r="M35" s="16" t="s">
        <v>53</v>
      </c>
      <c r="N35" s="16" t="s">
        <v>53</v>
      </c>
      <c r="O35" s="16" t="s">
        <v>53</v>
      </c>
      <c r="P35" s="16" t="s">
        <v>53</v>
      </c>
      <c r="Q35" s="16" t="s">
        <v>53</v>
      </c>
      <c r="R35" s="16" t="s">
        <v>53</v>
      </c>
      <c r="S35" s="16" t="s">
        <v>53</v>
      </c>
      <c r="T35" s="16" t="s">
        <v>53</v>
      </c>
      <c r="U35" s="16" t="s">
        <v>53</v>
      </c>
      <c r="V35" s="16" t="s">
        <v>53</v>
      </c>
      <c r="W35" s="16" t="s">
        <v>53</v>
      </c>
      <c r="X35" s="16" t="s">
        <v>53</v>
      </c>
      <c r="Y35" s="16" t="s">
        <v>53</v>
      </c>
      <c r="Z35" s="16" t="s">
        <v>53</v>
      </c>
      <c r="AA35" s="16" t="s">
        <v>53</v>
      </c>
      <c r="AB35" s="16" t="s">
        <v>53</v>
      </c>
      <c r="AC35" s="57" t="s">
        <v>53</v>
      </c>
      <c r="AD35" s="58" t="s">
        <v>53</v>
      </c>
      <c r="AE35" s="17" t="s">
        <v>53</v>
      </c>
      <c r="AF35" s="17" t="s">
        <v>53</v>
      </c>
      <c r="AG35" s="26" t="s">
        <v>53</v>
      </c>
      <c r="AH35" s="59" t="s">
        <v>53</v>
      </c>
      <c r="AI35" s="58" t="s">
        <v>53</v>
      </c>
      <c r="AJ35" s="17" t="s">
        <v>53</v>
      </c>
      <c r="AK35" s="17" t="s">
        <v>53</v>
      </c>
      <c r="AL35" s="17" t="s">
        <v>53</v>
      </c>
      <c r="AM35" s="59" t="s">
        <v>53</v>
      </c>
      <c r="AN35" s="58" t="s">
        <v>53</v>
      </c>
      <c r="AO35" s="17" t="s">
        <v>53</v>
      </c>
      <c r="AP35" s="17" t="s">
        <v>53</v>
      </c>
      <c r="AQ35" s="17" t="s">
        <v>53</v>
      </c>
      <c r="AR35" s="59" t="s">
        <v>53</v>
      </c>
      <c r="AS35" s="58" t="s">
        <v>53</v>
      </c>
      <c r="AT35" s="17" t="s">
        <v>53</v>
      </c>
      <c r="AU35" s="17" t="s">
        <v>53</v>
      </c>
      <c r="AV35" s="17" t="s">
        <v>53</v>
      </c>
      <c r="AW35" s="59" t="s">
        <v>53</v>
      </c>
      <c r="AX35" s="58" t="s">
        <v>53</v>
      </c>
      <c r="AY35" s="17" t="s">
        <v>53</v>
      </c>
      <c r="AZ35" s="17" t="s">
        <v>53</v>
      </c>
      <c r="BA35" s="17" t="s">
        <v>53</v>
      </c>
      <c r="BB35" s="59" t="s">
        <v>53</v>
      </c>
      <c r="BC35" s="58" t="s">
        <v>53</v>
      </c>
      <c r="BD35" s="17" t="s">
        <v>53</v>
      </c>
      <c r="BE35" s="17" t="s">
        <v>53</v>
      </c>
      <c r="BF35" s="17" t="s">
        <v>53</v>
      </c>
      <c r="BG35" s="59" t="s">
        <v>53</v>
      </c>
      <c r="BH35" s="60" t="s">
        <v>53</v>
      </c>
      <c r="BI35" s="16" t="s">
        <v>53</v>
      </c>
      <c r="BJ35" s="16" t="s">
        <v>53</v>
      </c>
      <c r="BK35" s="16" t="s">
        <v>53</v>
      </c>
      <c r="BL35" s="61" t="s">
        <v>53</v>
      </c>
      <c r="BM35" s="73" t="s">
        <v>53</v>
      </c>
      <c r="BN35" s="26" t="s">
        <v>53</v>
      </c>
      <c r="BO35" s="26" t="s">
        <v>53</v>
      </c>
      <c r="BP35" s="26" t="s">
        <v>53</v>
      </c>
      <c r="BQ35" s="74" t="s">
        <v>53</v>
      </c>
      <c r="BR35" s="62" t="s">
        <v>53</v>
      </c>
    </row>
    <row r="36" spans="1:70" s="1" customFormat="1" ht="49.5" customHeight="1">
      <c r="A36" s="16" t="s">
        <v>88</v>
      </c>
      <c r="B36" s="25" t="s">
        <v>89</v>
      </c>
      <c r="C36" s="16" t="s">
        <v>52</v>
      </c>
      <c r="D36" s="16" t="s">
        <v>53</v>
      </c>
      <c r="E36" s="16" t="s">
        <v>53</v>
      </c>
      <c r="F36" s="16" t="s">
        <v>53</v>
      </c>
      <c r="G36" s="16" t="s">
        <v>53</v>
      </c>
      <c r="H36" s="16" t="s">
        <v>53</v>
      </c>
      <c r="I36" s="16" t="s">
        <v>53</v>
      </c>
      <c r="J36" s="16" t="s">
        <v>53</v>
      </c>
      <c r="K36" s="16" t="s">
        <v>53</v>
      </c>
      <c r="L36" s="16" t="s">
        <v>53</v>
      </c>
      <c r="M36" s="16" t="s">
        <v>53</v>
      </c>
      <c r="N36" s="16" t="s">
        <v>53</v>
      </c>
      <c r="O36" s="16" t="s">
        <v>53</v>
      </c>
      <c r="P36" s="16" t="s">
        <v>53</v>
      </c>
      <c r="Q36" s="16" t="s">
        <v>53</v>
      </c>
      <c r="R36" s="16" t="s">
        <v>53</v>
      </c>
      <c r="S36" s="16" t="s">
        <v>53</v>
      </c>
      <c r="T36" s="16" t="s">
        <v>53</v>
      </c>
      <c r="U36" s="16" t="s">
        <v>53</v>
      </c>
      <c r="V36" s="16" t="s">
        <v>53</v>
      </c>
      <c r="W36" s="16" t="s">
        <v>53</v>
      </c>
      <c r="X36" s="16" t="s">
        <v>53</v>
      </c>
      <c r="Y36" s="16" t="s">
        <v>53</v>
      </c>
      <c r="Z36" s="16" t="s">
        <v>53</v>
      </c>
      <c r="AA36" s="16" t="s">
        <v>53</v>
      </c>
      <c r="AB36" s="16" t="s">
        <v>53</v>
      </c>
      <c r="AC36" s="57" t="s">
        <v>53</v>
      </c>
      <c r="AD36" s="58" t="s">
        <v>53</v>
      </c>
      <c r="AE36" s="17" t="s">
        <v>53</v>
      </c>
      <c r="AF36" s="17" t="s">
        <v>53</v>
      </c>
      <c r="AG36" s="26" t="s">
        <v>53</v>
      </c>
      <c r="AH36" s="59" t="s">
        <v>53</v>
      </c>
      <c r="AI36" s="58" t="s">
        <v>53</v>
      </c>
      <c r="AJ36" s="17" t="s">
        <v>53</v>
      </c>
      <c r="AK36" s="17" t="s">
        <v>53</v>
      </c>
      <c r="AL36" s="17" t="s">
        <v>53</v>
      </c>
      <c r="AM36" s="59" t="s">
        <v>53</v>
      </c>
      <c r="AN36" s="58" t="s">
        <v>53</v>
      </c>
      <c r="AO36" s="17" t="s">
        <v>53</v>
      </c>
      <c r="AP36" s="17" t="s">
        <v>53</v>
      </c>
      <c r="AQ36" s="17" t="s">
        <v>53</v>
      </c>
      <c r="AR36" s="59" t="s">
        <v>53</v>
      </c>
      <c r="AS36" s="58" t="s">
        <v>53</v>
      </c>
      <c r="AT36" s="17" t="s">
        <v>53</v>
      </c>
      <c r="AU36" s="17" t="s">
        <v>53</v>
      </c>
      <c r="AV36" s="17" t="s">
        <v>53</v>
      </c>
      <c r="AW36" s="59" t="s">
        <v>53</v>
      </c>
      <c r="AX36" s="58" t="s">
        <v>53</v>
      </c>
      <c r="AY36" s="17" t="s">
        <v>53</v>
      </c>
      <c r="AZ36" s="17" t="s">
        <v>53</v>
      </c>
      <c r="BA36" s="17" t="s">
        <v>53</v>
      </c>
      <c r="BB36" s="59" t="s">
        <v>53</v>
      </c>
      <c r="BC36" s="58" t="s">
        <v>53</v>
      </c>
      <c r="BD36" s="17" t="s">
        <v>53</v>
      </c>
      <c r="BE36" s="17" t="s">
        <v>53</v>
      </c>
      <c r="BF36" s="17" t="s">
        <v>53</v>
      </c>
      <c r="BG36" s="59" t="s">
        <v>53</v>
      </c>
      <c r="BH36" s="60" t="s">
        <v>53</v>
      </c>
      <c r="BI36" s="16" t="s">
        <v>53</v>
      </c>
      <c r="BJ36" s="16" t="s">
        <v>53</v>
      </c>
      <c r="BK36" s="16" t="s">
        <v>53</v>
      </c>
      <c r="BL36" s="61" t="s">
        <v>53</v>
      </c>
      <c r="BM36" s="73" t="s">
        <v>53</v>
      </c>
      <c r="BN36" s="26" t="s">
        <v>53</v>
      </c>
      <c r="BO36" s="26" t="s">
        <v>53</v>
      </c>
      <c r="BP36" s="26" t="s">
        <v>53</v>
      </c>
      <c r="BQ36" s="74" t="s">
        <v>53</v>
      </c>
      <c r="BR36" s="62" t="s">
        <v>53</v>
      </c>
    </row>
    <row r="37" spans="1:70" s="1" customFormat="1" ht="36.75" customHeight="1">
      <c r="A37" s="16" t="s">
        <v>90</v>
      </c>
      <c r="B37" s="25" t="s">
        <v>91</v>
      </c>
      <c r="C37" s="16" t="s">
        <v>52</v>
      </c>
      <c r="D37" s="16" t="s">
        <v>53</v>
      </c>
      <c r="E37" s="16" t="s">
        <v>53</v>
      </c>
      <c r="F37" s="16" t="s">
        <v>53</v>
      </c>
      <c r="G37" s="16" t="s">
        <v>53</v>
      </c>
      <c r="H37" s="16" t="s">
        <v>53</v>
      </c>
      <c r="I37" s="16" t="s">
        <v>53</v>
      </c>
      <c r="J37" s="16" t="s">
        <v>53</v>
      </c>
      <c r="K37" s="16" t="s">
        <v>53</v>
      </c>
      <c r="L37" s="16" t="s">
        <v>53</v>
      </c>
      <c r="M37" s="16" t="s">
        <v>53</v>
      </c>
      <c r="N37" s="16" t="s">
        <v>53</v>
      </c>
      <c r="O37" s="16" t="s">
        <v>53</v>
      </c>
      <c r="P37" s="16" t="s">
        <v>53</v>
      </c>
      <c r="Q37" s="16" t="s">
        <v>53</v>
      </c>
      <c r="R37" s="16" t="s">
        <v>53</v>
      </c>
      <c r="S37" s="16" t="s">
        <v>53</v>
      </c>
      <c r="T37" s="16" t="s">
        <v>53</v>
      </c>
      <c r="U37" s="16" t="s">
        <v>53</v>
      </c>
      <c r="V37" s="16" t="s">
        <v>53</v>
      </c>
      <c r="W37" s="16" t="s">
        <v>53</v>
      </c>
      <c r="X37" s="16" t="s">
        <v>53</v>
      </c>
      <c r="Y37" s="16" t="s">
        <v>53</v>
      </c>
      <c r="Z37" s="16" t="s">
        <v>53</v>
      </c>
      <c r="AA37" s="16" t="s">
        <v>53</v>
      </c>
      <c r="AB37" s="16" t="s">
        <v>53</v>
      </c>
      <c r="AC37" s="57" t="s">
        <v>53</v>
      </c>
      <c r="AD37" s="58" t="s">
        <v>53</v>
      </c>
      <c r="AE37" s="17" t="s">
        <v>53</v>
      </c>
      <c r="AF37" s="17" t="s">
        <v>53</v>
      </c>
      <c r="AG37" s="26" t="s">
        <v>53</v>
      </c>
      <c r="AH37" s="59" t="s">
        <v>53</v>
      </c>
      <c r="AI37" s="58" t="s">
        <v>53</v>
      </c>
      <c r="AJ37" s="17" t="s">
        <v>53</v>
      </c>
      <c r="AK37" s="17" t="s">
        <v>53</v>
      </c>
      <c r="AL37" s="17" t="s">
        <v>53</v>
      </c>
      <c r="AM37" s="59" t="s">
        <v>53</v>
      </c>
      <c r="AN37" s="58" t="s">
        <v>53</v>
      </c>
      <c r="AO37" s="17" t="s">
        <v>53</v>
      </c>
      <c r="AP37" s="17" t="s">
        <v>53</v>
      </c>
      <c r="AQ37" s="17" t="s">
        <v>53</v>
      </c>
      <c r="AR37" s="59" t="s">
        <v>53</v>
      </c>
      <c r="AS37" s="58" t="s">
        <v>53</v>
      </c>
      <c r="AT37" s="17" t="s">
        <v>53</v>
      </c>
      <c r="AU37" s="17" t="s">
        <v>53</v>
      </c>
      <c r="AV37" s="17" t="s">
        <v>53</v>
      </c>
      <c r="AW37" s="59" t="s">
        <v>53</v>
      </c>
      <c r="AX37" s="58" t="s">
        <v>53</v>
      </c>
      <c r="AY37" s="17" t="s">
        <v>53</v>
      </c>
      <c r="AZ37" s="17" t="s">
        <v>53</v>
      </c>
      <c r="BA37" s="17" t="s">
        <v>53</v>
      </c>
      <c r="BB37" s="59" t="s">
        <v>53</v>
      </c>
      <c r="BC37" s="58" t="s">
        <v>53</v>
      </c>
      <c r="BD37" s="17" t="s">
        <v>53</v>
      </c>
      <c r="BE37" s="17" t="s">
        <v>53</v>
      </c>
      <c r="BF37" s="17" t="s">
        <v>53</v>
      </c>
      <c r="BG37" s="59" t="s">
        <v>53</v>
      </c>
      <c r="BH37" s="60" t="s">
        <v>53</v>
      </c>
      <c r="BI37" s="16" t="s">
        <v>53</v>
      </c>
      <c r="BJ37" s="16" t="s">
        <v>53</v>
      </c>
      <c r="BK37" s="16" t="s">
        <v>53</v>
      </c>
      <c r="BL37" s="61" t="s">
        <v>53</v>
      </c>
      <c r="BM37" s="73" t="s">
        <v>53</v>
      </c>
      <c r="BN37" s="26" t="s">
        <v>53</v>
      </c>
      <c r="BO37" s="26" t="s">
        <v>53</v>
      </c>
      <c r="BP37" s="26" t="s">
        <v>53</v>
      </c>
      <c r="BQ37" s="74" t="s">
        <v>53</v>
      </c>
      <c r="BR37" s="62" t="s">
        <v>53</v>
      </c>
    </row>
    <row r="38" spans="1:70" s="1" customFormat="1" ht="12" customHeight="1">
      <c r="A38" s="16" t="s">
        <v>92</v>
      </c>
      <c r="B38" s="25" t="s">
        <v>93</v>
      </c>
      <c r="C38" s="16" t="s">
        <v>52</v>
      </c>
      <c r="D38" s="16" t="s">
        <v>53</v>
      </c>
      <c r="E38" s="16">
        <v>2018</v>
      </c>
      <c r="F38" s="16">
        <v>2020</v>
      </c>
      <c r="G38" s="16" t="s">
        <v>53</v>
      </c>
      <c r="H38" s="26">
        <f>H39+H42</f>
        <v>17.5</v>
      </c>
      <c r="I38" s="16" t="s">
        <v>53</v>
      </c>
      <c r="J38" s="16" t="s">
        <v>53</v>
      </c>
      <c r="K38" s="26">
        <f>K39+K42</f>
        <v>17.698305089999998</v>
      </c>
      <c r="L38" s="16" t="s">
        <v>53</v>
      </c>
      <c r="M38" s="16" t="s">
        <v>53</v>
      </c>
      <c r="N38" s="16" t="s">
        <v>53</v>
      </c>
      <c r="O38" s="26">
        <f>O39+O42</f>
        <v>17.5</v>
      </c>
      <c r="P38" s="26">
        <f>P39+P42</f>
        <v>17.698305089999998</v>
      </c>
      <c r="Q38" s="16" t="s">
        <v>53</v>
      </c>
      <c r="R38" s="26">
        <f>R39+R42</f>
        <v>17.5</v>
      </c>
      <c r="S38" s="26">
        <f>S39+S42</f>
        <v>17.698305089999998</v>
      </c>
      <c r="T38" s="16" t="s">
        <v>53</v>
      </c>
      <c r="U38" s="16" t="s">
        <v>53</v>
      </c>
      <c r="V38" s="16" t="s">
        <v>53</v>
      </c>
      <c r="W38" s="16" t="s">
        <v>53</v>
      </c>
      <c r="X38" s="16" t="s">
        <v>53</v>
      </c>
      <c r="Y38" s="16" t="s">
        <v>53</v>
      </c>
      <c r="Z38" s="16" t="s">
        <v>53</v>
      </c>
      <c r="AA38" s="16" t="s">
        <v>53</v>
      </c>
      <c r="AB38" s="16" t="s">
        <v>53</v>
      </c>
      <c r="AC38" s="57" t="s">
        <v>53</v>
      </c>
      <c r="AD38" s="73">
        <f>AD42</f>
        <v>5.8</v>
      </c>
      <c r="AE38" s="17" t="s">
        <v>53</v>
      </c>
      <c r="AF38" s="17" t="s">
        <v>53</v>
      </c>
      <c r="AG38" s="73">
        <f>AG42</f>
        <v>5.8</v>
      </c>
      <c r="AH38" s="59" t="s">
        <v>53</v>
      </c>
      <c r="AI38" s="73" t="str">
        <f>AI42</f>
        <v>5,8</v>
      </c>
      <c r="AJ38" s="17" t="s">
        <v>53</v>
      </c>
      <c r="AK38" s="17" t="s">
        <v>53</v>
      </c>
      <c r="AL38" s="73" t="str">
        <f>AL42</f>
        <v>5,8</v>
      </c>
      <c r="AM38" s="59" t="s">
        <v>53</v>
      </c>
      <c r="AN38" s="73">
        <f>AN39+AN42</f>
        <v>5.8</v>
      </c>
      <c r="AO38" s="17" t="s">
        <v>53</v>
      </c>
      <c r="AP38" s="17" t="s">
        <v>53</v>
      </c>
      <c r="AQ38" s="26">
        <f>AQ39+AQ42</f>
        <v>5.8</v>
      </c>
      <c r="AR38" s="59" t="s">
        <v>53</v>
      </c>
      <c r="AS38" s="75">
        <f>AV38</f>
        <v>5.89830509</v>
      </c>
      <c r="AT38" s="17" t="s">
        <v>53</v>
      </c>
      <c r="AU38" s="17" t="s">
        <v>53</v>
      </c>
      <c r="AV38" s="76">
        <f>AV39+AV42</f>
        <v>5.89830509</v>
      </c>
      <c r="AW38" s="59" t="s">
        <v>53</v>
      </c>
      <c r="AX38" s="73">
        <f>AX39+AX42</f>
        <v>5.9</v>
      </c>
      <c r="AY38" s="17" t="s">
        <v>53</v>
      </c>
      <c r="AZ38" s="17" t="s">
        <v>53</v>
      </c>
      <c r="BA38" s="26">
        <f>BA39+BA42</f>
        <v>5.9</v>
      </c>
      <c r="BB38" s="59" t="s">
        <v>53</v>
      </c>
      <c r="BC38" s="73">
        <f>BF38</f>
        <v>6</v>
      </c>
      <c r="BD38" s="17" t="s">
        <v>53</v>
      </c>
      <c r="BE38" s="17" t="s">
        <v>53</v>
      </c>
      <c r="BF38" s="26">
        <f>BF39+BF42</f>
        <v>6</v>
      </c>
      <c r="BG38" s="59" t="s">
        <v>53</v>
      </c>
      <c r="BH38" s="73">
        <f>BH42</f>
        <v>17.5</v>
      </c>
      <c r="BI38" s="16" t="s">
        <v>53</v>
      </c>
      <c r="BJ38" s="16" t="s">
        <v>53</v>
      </c>
      <c r="BK38" s="73">
        <f>BK42</f>
        <v>17.5</v>
      </c>
      <c r="BL38" s="61" t="s">
        <v>53</v>
      </c>
      <c r="BM38" s="73">
        <f>BM42</f>
        <v>17.698305089999998</v>
      </c>
      <c r="BN38" s="26" t="s">
        <v>53</v>
      </c>
      <c r="BO38" s="26" t="s">
        <v>53</v>
      </c>
      <c r="BP38" s="26">
        <f>BP42</f>
        <v>17.698305089999998</v>
      </c>
      <c r="BQ38" s="74" t="s">
        <v>53</v>
      </c>
      <c r="BR38" s="62" t="s">
        <v>53</v>
      </c>
    </row>
    <row r="39" spans="1:70" s="1" customFormat="1" ht="12" customHeight="1">
      <c r="A39" s="16" t="s">
        <v>94</v>
      </c>
      <c r="B39" s="25" t="s">
        <v>95</v>
      </c>
      <c r="C39" s="16" t="s">
        <v>52</v>
      </c>
      <c r="D39" s="16" t="s">
        <v>53</v>
      </c>
      <c r="E39" s="16">
        <v>2018</v>
      </c>
      <c r="F39" s="16">
        <v>2020</v>
      </c>
      <c r="G39" s="16" t="s">
        <v>53</v>
      </c>
      <c r="H39" s="26">
        <v>0</v>
      </c>
      <c r="I39" s="16" t="s">
        <v>53</v>
      </c>
      <c r="J39" s="16" t="s">
        <v>53</v>
      </c>
      <c r="K39" s="26">
        <v>0</v>
      </c>
      <c r="L39" s="16" t="s">
        <v>53</v>
      </c>
      <c r="M39" s="16" t="s">
        <v>53</v>
      </c>
      <c r="N39" s="16" t="s">
        <v>53</v>
      </c>
      <c r="O39" s="26">
        <v>0</v>
      </c>
      <c r="P39" s="26">
        <v>0</v>
      </c>
      <c r="Q39" s="16" t="s">
        <v>53</v>
      </c>
      <c r="R39" s="26">
        <v>0</v>
      </c>
      <c r="S39" s="26">
        <v>0</v>
      </c>
      <c r="T39" s="16" t="s">
        <v>53</v>
      </c>
      <c r="U39" s="16" t="s">
        <v>53</v>
      </c>
      <c r="V39" s="16" t="s">
        <v>53</v>
      </c>
      <c r="W39" s="16" t="s">
        <v>53</v>
      </c>
      <c r="X39" s="16" t="s">
        <v>53</v>
      </c>
      <c r="Y39" s="16" t="s">
        <v>53</v>
      </c>
      <c r="Z39" s="16" t="s">
        <v>53</v>
      </c>
      <c r="AA39" s="16" t="s">
        <v>53</v>
      </c>
      <c r="AB39" s="16" t="s">
        <v>53</v>
      </c>
      <c r="AC39" s="57" t="s">
        <v>53</v>
      </c>
      <c r="AD39" s="73" t="s">
        <v>53</v>
      </c>
      <c r="AE39" s="17" t="s">
        <v>53</v>
      </c>
      <c r="AF39" s="17" t="s">
        <v>53</v>
      </c>
      <c r="AG39" s="26" t="s">
        <v>53</v>
      </c>
      <c r="AH39" s="59" t="s">
        <v>53</v>
      </c>
      <c r="AI39" s="73" t="s">
        <v>53</v>
      </c>
      <c r="AJ39" s="17" t="s">
        <v>53</v>
      </c>
      <c r="AK39" s="17" t="s">
        <v>53</v>
      </c>
      <c r="AL39" s="26" t="s">
        <v>53</v>
      </c>
      <c r="AM39" s="59" t="s">
        <v>53</v>
      </c>
      <c r="AN39" s="73">
        <v>0</v>
      </c>
      <c r="AO39" s="17" t="s">
        <v>53</v>
      </c>
      <c r="AP39" s="17" t="s">
        <v>53</v>
      </c>
      <c r="AQ39" s="26">
        <v>0</v>
      </c>
      <c r="AR39" s="59" t="s">
        <v>53</v>
      </c>
      <c r="AS39" s="73">
        <f>AV39</f>
        <v>0</v>
      </c>
      <c r="AT39" s="17" t="s">
        <v>53</v>
      </c>
      <c r="AU39" s="17" t="s">
        <v>53</v>
      </c>
      <c r="AV39" s="26">
        <v>0</v>
      </c>
      <c r="AW39" s="59" t="s">
        <v>53</v>
      </c>
      <c r="AX39" s="73">
        <v>0</v>
      </c>
      <c r="AY39" s="17" t="s">
        <v>53</v>
      </c>
      <c r="AZ39" s="17" t="s">
        <v>53</v>
      </c>
      <c r="BA39" s="26">
        <v>0</v>
      </c>
      <c r="BB39" s="59" t="s">
        <v>53</v>
      </c>
      <c r="BC39" s="73">
        <f>BF39</f>
        <v>0</v>
      </c>
      <c r="BD39" s="17" t="s">
        <v>53</v>
      </c>
      <c r="BE39" s="17" t="s">
        <v>53</v>
      </c>
      <c r="BF39" s="26">
        <v>0</v>
      </c>
      <c r="BG39" s="59" t="s">
        <v>53</v>
      </c>
      <c r="BH39" s="73" t="s">
        <v>53</v>
      </c>
      <c r="BI39" s="16" t="s">
        <v>53</v>
      </c>
      <c r="BJ39" s="16" t="s">
        <v>53</v>
      </c>
      <c r="BK39" s="26" t="s">
        <v>53</v>
      </c>
      <c r="BL39" s="61" t="s">
        <v>53</v>
      </c>
      <c r="BM39" s="73" t="s">
        <v>53</v>
      </c>
      <c r="BN39" s="26" t="s">
        <v>53</v>
      </c>
      <c r="BO39" s="26" t="s">
        <v>53</v>
      </c>
      <c r="BP39" s="26" t="s">
        <v>53</v>
      </c>
      <c r="BQ39" s="74" t="s">
        <v>53</v>
      </c>
      <c r="BR39" s="62" t="s">
        <v>53</v>
      </c>
    </row>
    <row r="40" spans="1:70" s="1" customFormat="1" ht="44.25" customHeight="1">
      <c r="A40" s="16" t="s">
        <v>96</v>
      </c>
      <c r="B40" s="25" t="s">
        <v>97</v>
      </c>
      <c r="C40" s="16" t="s">
        <v>52</v>
      </c>
      <c r="D40" s="16" t="s">
        <v>53</v>
      </c>
      <c r="E40" s="16" t="s">
        <v>53</v>
      </c>
      <c r="F40" s="16" t="s">
        <v>53</v>
      </c>
      <c r="G40" s="16" t="s">
        <v>53</v>
      </c>
      <c r="H40" s="26" t="s">
        <v>53</v>
      </c>
      <c r="I40" s="16" t="s">
        <v>53</v>
      </c>
      <c r="J40" s="16" t="s">
        <v>53</v>
      </c>
      <c r="K40" s="16" t="s">
        <v>53</v>
      </c>
      <c r="L40" s="16" t="s">
        <v>53</v>
      </c>
      <c r="M40" s="16" t="s">
        <v>53</v>
      </c>
      <c r="N40" s="16" t="s">
        <v>53</v>
      </c>
      <c r="O40" s="16" t="s">
        <v>53</v>
      </c>
      <c r="P40" s="16" t="s">
        <v>53</v>
      </c>
      <c r="Q40" s="16" t="s">
        <v>53</v>
      </c>
      <c r="R40" s="16" t="s">
        <v>53</v>
      </c>
      <c r="S40" s="16" t="s">
        <v>53</v>
      </c>
      <c r="T40" s="16" t="s">
        <v>53</v>
      </c>
      <c r="U40" s="16" t="s">
        <v>53</v>
      </c>
      <c r="V40" s="16" t="s">
        <v>53</v>
      </c>
      <c r="W40" s="16" t="s">
        <v>53</v>
      </c>
      <c r="X40" s="16" t="s">
        <v>53</v>
      </c>
      <c r="Y40" s="16" t="s">
        <v>53</v>
      </c>
      <c r="Z40" s="16" t="s">
        <v>53</v>
      </c>
      <c r="AA40" s="16" t="s">
        <v>53</v>
      </c>
      <c r="AB40" s="16" t="s">
        <v>53</v>
      </c>
      <c r="AC40" s="57" t="s">
        <v>53</v>
      </c>
      <c r="AD40" s="73" t="s">
        <v>53</v>
      </c>
      <c r="AE40" s="17" t="s">
        <v>53</v>
      </c>
      <c r="AF40" s="17" t="s">
        <v>53</v>
      </c>
      <c r="AG40" s="26" t="s">
        <v>53</v>
      </c>
      <c r="AH40" s="59" t="s">
        <v>53</v>
      </c>
      <c r="AI40" s="73" t="s">
        <v>53</v>
      </c>
      <c r="AJ40" s="17" t="s">
        <v>53</v>
      </c>
      <c r="AK40" s="17" t="s">
        <v>53</v>
      </c>
      <c r="AL40" s="17" t="s">
        <v>53</v>
      </c>
      <c r="AM40" s="59" t="s">
        <v>53</v>
      </c>
      <c r="AN40" s="58" t="s">
        <v>53</v>
      </c>
      <c r="AO40" s="17" t="s">
        <v>53</v>
      </c>
      <c r="AP40" s="17" t="s">
        <v>53</v>
      </c>
      <c r="AQ40" s="17" t="s">
        <v>53</v>
      </c>
      <c r="AR40" s="59" t="s">
        <v>53</v>
      </c>
      <c r="AS40" s="58" t="s">
        <v>53</v>
      </c>
      <c r="AT40" s="17" t="s">
        <v>53</v>
      </c>
      <c r="AU40" s="17" t="s">
        <v>53</v>
      </c>
      <c r="AV40" s="17" t="s">
        <v>53</v>
      </c>
      <c r="AW40" s="59" t="s">
        <v>53</v>
      </c>
      <c r="AX40" s="58" t="s">
        <v>53</v>
      </c>
      <c r="AY40" s="17" t="s">
        <v>53</v>
      </c>
      <c r="AZ40" s="17" t="s">
        <v>53</v>
      </c>
      <c r="BA40" s="17" t="s">
        <v>53</v>
      </c>
      <c r="BB40" s="59" t="s">
        <v>53</v>
      </c>
      <c r="BC40" s="58" t="s">
        <v>53</v>
      </c>
      <c r="BD40" s="17" t="s">
        <v>53</v>
      </c>
      <c r="BE40" s="17" t="s">
        <v>53</v>
      </c>
      <c r="BF40" s="26" t="s">
        <v>53</v>
      </c>
      <c r="BG40" s="59" t="s">
        <v>53</v>
      </c>
      <c r="BH40" s="60" t="s">
        <v>53</v>
      </c>
      <c r="BI40" s="16" t="s">
        <v>53</v>
      </c>
      <c r="BJ40" s="16" t="s">
        <v>53</v>
      </c>
      <c r="BK40" s="16" t="s">
        <v>53</v>
      </c>
      <c r="BL40" s="61" t="s">
        <v>53</v>
      </c>
      <c r="BM40" s="73" t="s">
        <v>53</v>
      </c>
      <c r="BN40" s="26" t="s">
        <v>53</v>
      </c>
      <c r="BO40" s="26" t="s">
        <v>53</v>
      </c>
      <c r="BP40" s="26" t="s">
        <v>53</v>
      </c>
      <c r="BQ40" s="74" t="s">
        <v>53</v>
      </c>
      <c r="BR40" s="62" t="s">
        <v>53</v>
      </c>
    </row>
    <row r="41" spans="1:70" s="1" customFormat="1" ht="31.5">
      <c r="A41" s="16" t="s">
        <v>98</v>
      </c>
      <c r="B41" s="25" t="s">
        <v>99</v>
      </c>
      <c r="C41" s="16" t="s">
        <v>52</v>
      </c>
      <c r="D41" s="16" t="s">
        <v>53</v>
      </c>
      <c r="E41" s="16" t="s">
        <v>53</v>
      </c>
      <c r="F41" s="16" t="s">
        <v>53</v>
      </c>
      <c r="G41" s="16" t="s">
        <v>53</v>
      </c>
      <c r="H41" s="26" t="s">
        <v>53</v>
      </c>
      <c r="I41" s="16" t="s">
        <v>53</v>
      </c>
      <c r="J41" s="16" t="s">
        <v>53</v>
      </c>
      <c r="K41" s="16" t="s">
        <v>53</v>
      </c>
      <c r="L41" s="16" t="s">
        <v>53</v>
      </c>
      <c r="M41" s="16" t="s">
        <v>53</v>
      </c>
      <c r="N41" s="16" t="s">
        <v>53</v>
      </c>
      <c r="O41" s="16" t="s">
        <v>53</v>
      </c>
      <c r="P41" s="16" t="s">
        <v>53</v>
      </c>
      <c r="Q41" s="16" t="s">
        <v>53</v>
      </c>
      <c r="R41" s="16" t="s">
        <v>53</v>
      </c>
      <c r="S41" s="16" t="s">
        <v>53</v>
      </c>
      <c r="T41" s="16" t="s">
        <v>53</v>
      </c>
      <c r="U41" s="16" t="s">
        <v>53</v>
      </c>
      <c r="V41" s="16" t="s">
        <v>53</v>
      </c>
      <c r="W41" s="16" t="s">
        <v>53</v>
      </c>
      <c r="X41" s="16" t="s">
        <v>53</v>
      </c>
      <c r="Y41" s="16" t="s">
        <v>53</v>
      </c>
      <c r="Z41" s="16" t="s">
        <v>53</v>
      </c>
      <c r="AA41" s="16" t="s">
        <v>53</v>
      </c>
      <c r="AB41" s="16" t="s">
        <v>53</v>
      </c>
      <c r="AC41" s="57" t="s">
        <v>53</v>
      </c>
      <c r="AD41" s="73" t="s">
        <v>53</v>
      </c>
      <c r="AE41" s="17" t="s">
        <v>53</v>
      </c>
      <c r="AF41" s="17" t="s">
        <v>53</v>
      </c>
      <c r="AG41" s="26" t="s">
        <v>53</v>
      </c>
      <c r="AH41" s="59" t="s">
        <v>53</v>
      </c>
      <c r="AI41" s="73" t="s">
        <v>53</v>
      </c>
      <c r="AJ41" s="17" t="s">
        <v>53</v>
      </c>
      <c r="AK41" s="17" t="s">
        <v>53</v>
      </c>
      <c r="AL41" s="17" t="s">
        <v>53</v>
      </c>
      <c r="AM41" s="59" t="s">
        <v>53</v>
      </c>
      <c r="AN41" s="58" t="s">
        <v>53</v>
      </c>
      <c r="AO41" s="17" t="s">
        <v>53</v>
      </c>
      <c r="AP41" s="17" t="s">
        <v>53</v>
      </c>
      <c r="AQ41" s="17" t="s">
        <v>53</v>
      </c>
      <c r="AR41" s="59" t="s">
        <v>53</v>
      </c>
      <c r="AS41" s="58" t="s">
        <v>53</v>
      </c>
      <c r="AT41" s="17" t="s">
        <v>53</v>
      </c>
      <c r="AU41" s="17" t="s">
        <v>53</v>
      </c>
      <c r="AV41" s="17" t="s">
        <v>53</v>
      </c>
      <c r="AW41" s="59" t="s">
        <v>53</v>
      </c>
      <c r="AX41" s="58" t="s">
        <v>53</v>
      </c>
      <c r="AY41" s="17" t="s">
        <v>53</v>
      </c>
      <c r="AZ41" s="17" t="s">
        <v>53</v>
      </c>
      <c r="BA41" s="17" t="s">
        <v>53</v>
      </c>
      <c r="BB41" s="59" t="s">
        <v>53</v>
      </c>
      <c r="BC41" s="58" t="s">
        <v>53</v>
      </c>
      <c r="BD41" s="17" t="s">
        <v>53</v>
      </c>
      <c r="BE41" s="17" t="s">
        <v>53</v>
      </c>
      <c r="BF41" s="26" t="s">
        <v>53</v>
      </c>
      <c r="BG41" s="59" t="s">
        <v>53</v>
      </c>
      <c r="BH41" s="60" t="s">
        <v>53</v>
      </c>
      <c r="BI41" s="16" t="s">
        <v>53</v>
      </c>
      <c r="BJ41" s="16" t="s">
        <v>53</v>
      </c>
      <c r="BK41" s="16" t="s">
        <v>53</v>
      </c>
      <c r="BL41" s="61" t="s">
        <v>53</v>
      </c>
      <c r="BM41" s="73" t="s">
        <v>53</v>
      </c>
      <c r="BN41" s="26" t="s">
        <v>53</v>
      </c>
      <c r="BO41" s="26" t="s">
        <v>53</v>
      </c>
      <c r="BP41" s="26" t="s">
        <v>53</v>
      </c>
      <c r="BQ41" s="74" t="s">
        <v>53</v>
      </c>
      <c r="BR41" s="62" t="s">
        <v>53</v>
      </c>
    </row>
    <row r="42" spans="1:70" s="1" customFormat="1" ht="21.75" customHeight="1">
      <c r="A42" s="16" t="s">
        <v>100</v>
      </c>
      <c r="B42" s="25" t="s">
        <v>101</v>
      </c>
      <c r="C42" s="16" t="s">
        <v>52</v>
      </c>
      <c r="D42" s="16" t="s">
        <v>53</v>
      </c>
      <c r="E42" s="16">
        <v>2018</v>
      </c>
      <c r="F42" s="16">
        <v>2020</v>
      </c>
      <c r="G42" s="16" t="s">
        <v>53</v>
      </c>
      <c r="H42" s="26">
        <f>H43</f>
        <v>17.5</v>
      </c>
      <c r="I42" s="16" t="s">
        <v>53</v>
      </c>
      <c r="J42" s="16" t="s">
        <v>53</v>
      </c>
      <c r="K42" s="26">
        <f>K43</f>
        <v>17.698305089999998</v>
      </c>
      <c r="L42" s="16" t="s">
        <v>53</v>
      </c>
      <c r="M42" s="16" t="s">
        <v>53</v>
      </c>
      <c r="N42" s="16" t="s">
        <v>53</v>
      </c>
      <c r="O42" s="26">
        <f>O43</f>
        <v>17.5</v>
      </c>
      <c r="P42" s="26">
        <f>P43</f>
        <v>17.698305089999998</v>
      </c>
      <c r="Q42" s="16" t="s">
        <v>53</v>
      </c>
      <c r="R42" s="26">
        <f>R43</f>
        <v>17.5</v>
      </c>
      <c r="S42" s="26">
        <f>S43</f>
        <v>17.698305089999998</v>
      </c>
      <c r="T42" s="16" t="s">
        <v>53</v>
      </c>
      <c r="U42" s="16" t="s">
        <v>53</v>
      </c>
      <c r="V42" s="16" t="s">
        <v>53</v>
      </c>
      <c r="W42" s="16" t="s">
        <v>53</v>
      </c>
      <c r="X42" s="16" t="s">
        <v>53</v>
      </c>
      <c r="Y42" s="16" t="s">
        <v>53</v>
      </c>
      <c r="Z42" s="16" t="s">
        <v>53</v>
      </c>
      <c r="AA42" s="16" t="s">
        <v>53</v>
      </c>
      <c r="AB42" s="16" t="s">
        <v>53</v>
      </c>
      <c r="AC42" s="57" t="s">
        <v>53</v>
      </c>
      <c r="AD42" s="73">
        <f>AD43</f>
        <v>5.8</v>
      </c>
      <c r="AE42" s="17" t="s">
        <v>53</v>
      </c>
      <c r="AF42" s="17" t="s">
        <v>53</v>
      </c>
      <c r="AG42" s="26">
        <f>AG43</f>
        <v>5.8</v>
      </c>
      <c r="AH42" s="59" t="s">
        <v>53</v>
      </c>
      <c r="AI42" s="73" t="str">
        <f>AI43</f>
        <v>5,8</v>
      </c>
      <c r="AJ42" s="17" t="s">
        <v>53</v>
      </c>
      <c r="AK42" s="17" t="s">
        <v>53</v>
      </c>
      <c r="AL42" s="26" t="str">
        <f>AL43</f>
        <v>5,8</v>
      </c>
      <c r="AM42" s="59" t="s">
        <v>53</v>
      </c>
      <c r="AN42" s="73" t="str">
        <f>AN43</f>
        <v>5,8</v>
      </c>
      <c r="AO42" s="17" t="s">
        <v>53</v>
      </c>
      <c r="AP42" s="17" t="s">
        <v>53</v>
      </c>
      <c r="AQ42" s="26">
        <f>AQ43</f>
        <v>5.8</v>
      </c>
      <c r="AR42" s="59" t="s">
        <v>53</v>
      </c>
      <c r="AS42" s="75">
        <f>AV42</f>
        <v>5.89830509</v>
      </c>
      <c r="AT42" s="17" t="s">
        <v>53</v>
      </c>
      <c r="AU42" s="17" t="s">
        <v>53</v>
      </c>
      <c r="AV42" s="76">
        <f>AV43</f>
        <v>5.89830509</v>
      </c>
      <c r="AW42" s="59" t="s">
        <v>53</v>
      </c>
      <c r="AX42" s="73">
        <f>AX43</f>
        <v>5.9</v>
      </c>
      <c r="AY42" s="17" t="s">
        <v>53</v>
      </c>
      <c r="AZ42" s="17" t="s">
        <v>53</v>
      </c>
      <c r="BA42" s="26">
        <f>BA43</f>
        <v>5.9</v>
      </c>
      <c r="BB42" s="59" t="s">
        <v>53</v>
      </c>
      <c r="BC42" s="73">
        <f>BF42</f>
        <v>6</v>
      </c>
      <c r="BD42" s="17" t="s">
        <v>53</v>
      </c>
      <c r="BE42" s="17" t="s">
        <v>53</v>
      </c>
      <c r="BF42" s="26">
        <f>BF43</f>
        <v>6</v>
      </c>
      <c r="BG42" s="59" t="s">
        <v>53</v>
      </c>
      <c r="BH42" s="73">
        <f>BH43</f>
        <v>17.5</v>
      </c>
      <c r="BI42" s="16" t="s">
        <v>53</v>
      </c>
      <c r="BJ42" s="16" t="s">
        <v>53</v>
      </c>
      <c r="BK42" s="26">
        <f>BK43</f>
        <v>17.5</v>
      </c>
      <c r="BL42" s="61" t="s">
        <v>53</v>
      </c>
      <c r="BM42" s="73">
        <f>BM43</f>
        <v>17.698305089999998</v>
      </c>
      <c r="BN42" s="26" t="s">
        <v>53</v>
      </c>
      <c r="BO42" s="26" t="s">
        <v>53</v>
      </c>
      <c r="BP42" s="26">
        <f>BP43</f>
        <v>17.698305089999998</v>
      </c>
      <c r="BQ42" s="74" t="s">
        <v>53</v>
      </c>
      <c r="BR42" s="62" t="s">
        <v>53</v>
      </c>
    </row>
    <row r="43" spans="1:70" s="1" customFormat="1" ht="48.75" customHeight="1">
      <c r="A43" s="16" t="s">
        <v>102</v>
      </c>
      <c r="B43" s="25" t="s">
        <v>103</v>
      </c>
      <c r="C43" s="16" t="s">
        <v>52</v>
      </c>
      <c r="D43" s="16" t="s">
        <v>53</v>
      </c>
      <c r="E43" s="16">
        <v>2018</v>
      </c>
      <c r="F43" s="16">
        <v>2020</v>
      </c>
      <c r="G43" s="16" t="s">
        <v>53</v>
      </c>
      <c r="H43" s="26">
        <f>H44</f>
        <v>17.5</v>
      </c>
      <c r="I43" s="16" t="s">
        <v>53</v>
      </c>
      <c r="J43" s="16" t="s">
        <v>53</v>
      </c>
      <c r="K43" s="26">
        <f>K44</f>
        <v>17.698305089999998</v>
      </c>
      <c r="L43" s="16" t="s">
        <v>53</v>
      </c>
      <c r="M43" s="16" t="s">
        <v>53</v>
      </c>
      <c r="N43" s="16" t="s">
        <v>53</v>
      </c>
      <c r="O43" s="26">
        <f>O44</f>
        <v>17.5</v>
      </c>
      <c r="P43" s="26">
        <f>P44</f>
        <v>17.698305089999998</v>
      </c>
      <c r="Q43" s="16" t="s">
        <v>53</v>
      </c>
      <c r="R43" s="26">
        <f>R44</f>
        <v>17.5</v>
      </c>
      <c r="S43" s="26">
        <f>S44</f>
        <v>17.698305089999998</v>
      </c>
      <c r="T43" s="16" t="s">
        <v>53</v>
      </c>
      <c r="U43" s="16" t="s">
        <v>53</v>
      </c>
      <c r="V43" s="16" t="s">
        <v>53</v>
      </c>
      <c r="W43" s="16" t="s">
        <v>53</v>
      </c>
      <c r="X43" s="16" t="s">
        <v>53</v>
      </c>
      <c r="Y43" s="16" t="s">
        <v>53</v>
      </c>
      <c r="Z43" s="16" t="s">
        <v>53</v>
      </c>
      <c r="AA43" s="16" t="s">
        <v>53</v>
      </c>
      <c r="AB43" s="16" t="s">
        <v>53</v>
      </c>
      <c r="AC43" s="57" t="s">
        <v>53</v>
      </c>
      <c r="AD43" s="73">
        <f>AD44</f>
        <v>5.8</v>
      </c>
      <c r="AE43" s="17" t="s">
        <v>53</v>
      </c>
      <c r="AF43" s="17" t="s">
        <v>53</v>
      </c>
      <c r="AG43" s="26">
        <f>AG44</f>
        <v>5.8</v>
      </c>
      <c r="AH43" s="59" t="s">
        <v>53</v>
      </c>
      <c r="AI43" s="73" t="str">
        <f>AI44</f>
        <v>5,8</v>
      </c>
      <c r="AJ43" s="17" t="s">
        <v>53</v>
      </c>
      <c r="AK43" s="17" t="s">
        <v>53</v>
      </c>
      <c r="AL43" s="26" t="str">
        <f>AL44</f>
        <v>5,8</v>
      </c>
      <c r="AM43" s="59" t="s">
        <v>53</v>
      </c>
      <c r="AN43" s="73" t="str">
        <f>AN44</f>
        <v>5,8</v>
      </c>
      <c r="AO43" s="17" t="s">
        <v>53</v>
      </c>
      <c r="AP43" s="17" t="s">
        <v>53</v>
      </c>
      <c r="AQ43" s="26">
        <f>AQ44</f>
        <v>5.8</v>
      </c>
      <c r="AR43" s="59" t="s">
        <v>53</v>
      </c>
      <c r="AS43" s="75">
        <f>AV43</f>
        <v>5.89830509</v>
      </c>
      <c r="AT43" s="17" t="s">
        <v>53</v>
      </c>
      <c r="AU43" s="17" t="s">
        <v>53</v>
      </c>
      <c r="AV43" s="76">
        <f>AV44</f>
        <v>5.89830509</v>
      </c>
      <c r="AW43" s="59" t="s">
        <v>53</v>
      </c>
      <c r="AX43" s="73">
        <f>AX44</f>
        <v>5.9</v>
      </c>
      <c r="AY43" s="17" t="s">
        <v>53</v>
      </c>
      <c r="AZ43" s="17" t="s">
        <v>53</v>
      </c>
      <c r="BA43" s="26">
        <f>BA44</f>
        <v>5.9</v>
      </c>
      <c r="BB43" s="59" t="s">
        <v>53</v>
      </c>
      <c r="BC43" s="73">
        <f>BC44</f>
        <v>6</v>
      </c>
      <c r="BD43" s="17" t="s">
        <v>53</v>
      </c>
      <c r="BE43" s="17" t="s">
        <v>53</v>
      </c>
      <c r="BF43" s="26">
        <f>BF44</f>
        <v>6</v>
      </c>
      <c r="BG43" s="59" t="s">
        <v>53</v>
      </c>
      <c r="BH43" s="73">
        <f>BH44</f>
        <v>17.5</v>
      </c>
      <c r="BI43" s="16" t="s">
        <v>53</v>
      </c>
      <c r="BJ43" s="16" t="s">
        <v>53</v>
      </c>
      <c r="BK43" s="26">
        <f>BK44</f>
        <v>17.5</v>
      </c>
      <c r="BL43" s="61" t="s">
        <v>53</v>
      </c>
      <c r="BM43" s="73">
        <f>BM44</f>
        <v>17.698305089999998</v>
      </c>
      <c r="BN43" s="26" t="s">
        <v>53</v>
      </c>
      <c r="BO43" s="26" t="s">
        <v>53</v>
      </c>
      <c r="BP43" s="26">
        <f>BP44</f>
        <v>17.698305089999998</v>
      </c>
      <c r="BQ43" s="74" t="s">
        <v>53</v>
      </c>
      <c r="BR43" s="62" t="s">
        <v>53</v>
      </c>
    </row>
    <row r="44" spans="1:70" s="1" customFormat="1" ht="37.5" customHeight="1">
      <c r="A44" s="16" t="s">
        <v>104</v>
      </c>
      <c r="B44" s="25" t="s">
        <v>105</v>
      </c>
      <c r="C44" s="16" t="s">
        <v>106</v>
      </c>
      <c r="D44" s="16" t="s">
        <v>53</v>
      </c>
      <c r="E44" s="16">
        <v>2018</v>
      </c>
      <c r="F44" s="16">
        <v>2020</v>
      </c>
      <c r="G44" s="16" t="s">
        <v>53</v>
      </c>
      <c r="H44" s="26">
        <f>H45+H46</f>
        <v>17.5</v>
      </c>
      <c r="I44" s="16" t="s">
        <v>53</v>
      </c>
      <c r="J44" s="16" t="s">
        <v>53</v>
      </c>
      <c r="K44" s="26">
        <f>K45+K46</f>
        <v>17.698305089999998</v>
      </c>
      <c r="L44" s="16" t="s">
        <v>53</v>
      </c>
      <c r="M44" s="16" t="s">
        <v>53</v>
      </c>
      <c r="N44" s="16" t="s">
        <v>53</v>
      </c>
      <c r="O44" s="16">
        <f>O45+O46</f>
        <v>17.5</v>
      </c>
      <c r="P44" s="28">
        <f>P45+P46</f>
        <v>17.698305089999998</v>
      </c>
      <c r="Q44" s="16" t="s">
        <v>53</v>
      </c>
      <c r="R44" s="16">
        <f>R45+R46</f>
        <v>17.5</v>
      </c>
      <c r="S44" s="28">
        <f>S45+S46</f>
        <v>17.698305089999998</v>
      </c>
      <c r="T44" s="16" t="s">
        <v>53</v>
      </c>
      <c r="U44" s="16" t="s">
        <v>53</v>
      </c>
      <c r="V44" s="16" t="s">
        <v>53</v>
      </c>
      <c r="W44" s="16" t="s">
        <v>53</v>
      </c>
      <c r="X44" s="16" t="s">
        <v>53</v>
      </c>
      <c r="Y44" s="16" t="s">
        <v>53</v>
      </c>
      <c r="Z44" s="16" t="s">
        <v>53</v>
      </c>
      <c r="AA44" s="16" t="s">
        <v>53</v>
      </c>
      <c r="AB44" s="16" t="s">
        <v>53</v>
      </c>
      <c r="AC44" s="57" t="s">
        <v>53</v>
      </c>
      <c r="AD44" s="73">
        <f>AD45+AD46</f>
        <v>5.8</v>
      </c>
      <c r="AE44" s="17" t="s">
        <v>53</v>
      </c>
      <c r="AF44" s="17" t="s">
        <v>53</v>
      </c>
      <c r="AG44" s="26">
        <f>AG45+AG46</f>
        <v>5.8</v>
      </c>
      <c r="AH44" s="59" t="s">
        <v>53</v>
      </c>
      <c r="AI44" s="73" t="str">
        <f>AL44</f>
        <v>5,8</v>
      </c>
      <c r="AJ44" s="17" t="s">
        <v>53</v>
      </c>
      <c r="AK44" s="17" t="s">
        <v>53</v>
      </c>
      <c r="AL44" s="17" t="s">
        <v>198</v>
      </c>
      <c r="AM44" s="59" t="s">
        <v>53</v>
      </c>
      <c r="AN44" s="58" t="s">
        <v>198</v>
      </c>
      <c r="AO44" s="17" t="s">
        <v>53</v>
      </c>
      <c r="AP44" s="17" t="s">
        <v>53</v>
      </c>
      <c r="AQ44" s="26">
        <f>AQ45+AQ46</f>
        <v>5.8</v>
      </c>
      <c r="AR44" s="59" t="s">
        <v>53</v>
      </c>
      <c r="AS44" s="75">
        <f>AV44</f>
        <v>5.89830509</v>
      </c>
      <c r="AT44" s="17" t="s">
        <v>53</v>
      </c>
      <c r="AU44" s="17" t="s">
        <v>53</v>
      </c>
      <c r="AV44" s="76">
        <f>AV45+AV46</f>
        <v>5.89830509</v>
      </c>
      <c r="AW44" s="59" t="s">
        <v>53</v>
      </c>
      <c r="AX44" s="73">
        <f>AX45+AX46</f>
        <v>5.9</v>
      </c>
      <c r="AY44" s="17" t="s">
        <v>53</v>
      </c>
      <c r="AZ44" s="17" t="s">
        <v>53</v>
      </c>
      <c r="BA44" s="26">
        <f>BA45+BA46</f>
        <v>5.9</v>
      </c>
      <c r="BB44" s="59" t="s">
        <v>53</v>
      </c>
      <c r="BC44" s="73">
        <f>BC45+BC46</f>
        <v>6</v>
      </c>
      <c r="BD44" s="17" t="s">
        <v>53</v>
      </c>
      <c r="BE44" s="17" t="s">
        <v>53</v>
      </c>
      <c r="BF44" s="26">
        <f>BF45+BF46</f>
        <v>6</v>
      </c>
      <c r="BG44" s="59" t="s">
        <v>53</v>
      </c>
      <c r="BH44" s="73">
        <f>BH45+BH46</f>
        <v>17.5</v>
      </c>
      <c r="BI44" s="16" t="s">
        <v>53</v>
      </c>
      <c r="BJ44" s="16" t="s">
        <v>53</v>
      </c>
      <c r="BK44" s="26">
        <f>BK45+BK46</f>
        <v>17.5</v>
      </c>
      <c r="BL44" s="61" t="s">
        <v>53</v>
      </c>
      <c r="BM44" s="73">
        <f>BM45+BM46</f>
        <v>17.698305089999998</v>
      </c>
      <c r="BN44" s="26" t="s">
        <v>53</v>
      </c>
      <c r="BO44" s="26" t="s">
        <v>53</v>
      </c>
      <c r="BP44" s="26">
        <f>BP45+BP46</f>
        <v>17.698305089999998</v>
      </c>
      <c r="BQ44" s="74" t="s">
        <v>53</v>
      </c>
      <c r="BR44" s="77" t="s">
        <v>53</v>
      </c>
    </row>
    <row r="45" spans="1:70" s="33" customFormat="1" ht="37.5" customHeight="1">
      <c r="A45" s="29" t="s">
        <v>108</v>
      </c>
      <c r="B45" s="30" t="s">
        <v>109</v>
      </c>
      <c r="C45" s="29" t="s">
        <v>106</v>
      </c>
      <c r="D45" s="16" t="s">
        <v>53</v>
      </c>
      <c r="E45" s="29">
        <v>2018</v>
      </c>
      <c r="F45" s="29">
        <v>2019</v>
      </c>
      <c r="G45" s="16" t="s">
        <v>53</v>
      </c>
      <c r="H45" s="31">
        <v>11.6</v>
      </c>
      <c r="I45" s="29" t="s">
        <v>53</v>
      </c>
      <c r="J45" s="29" t="s">
        <v>53</v>
      </c>
      <c r="K45" s="31">
        <f>AI45+AS45+BC45</f>
        <v>11.69830509</v>
      </c>
      <c r="L45" s="29" t="s">
        <v>53</v>
      </c>
      <c r="M45" s="29" t="s">
        <v>53</v>
      </c>
      <c r="N45" s="29" t="s">
        <v>53</v>
      </c>
      <c r="O45" s="29">
        <v>11.6</v>
      </c>
      <c r="P45" s="31">
        <f>S45</f>
        <v>11.69830509</v>
      </c>
      <c r="Q45" s="29" t="s">
        <v>53</v>
      </c>
      <c r="R45" s="29">
        <v>11.6</v>
      </c>
      <c r="S45" s="31">
        <f>AI45+AS45+BC45</f>
        <v>11.69830509</v>
      </c>
      <c r="T45" s="29" t="s">
        <v>53</v>
      </c>
      <c r="U45" s="29" t="s">
        <v>53</v>
      </c>
      <c r="V45" s="29" t="s">
        <v>53</v>
      </c>
      <c r="W45" s="29" t="s">
        <v>53</v>
      </c>
      <c r="X45" s="29" t="s">
        <v>53</v>
      </c>
      <c r="Y45" s="29" t="s">
        <v>53</v>
      </c>
      <c r="Z45" s="29" t="s">
        <v>53</v>
      </c>
      <c r="AA45" s="29" t="s">
        <v>53</v>
      </c>
      <c r="AB45" s="29" t="s">
        <v>53</v>
      </c>
      <c r="AC45" s="78" t="s">
        <v>53</v>
      </c>
      <c r="AD45" s="79" t="str">
        <f>AG45</f>
        <v>5,8</v>
      </c>
      <c r="AE45" s="29" t="s">
        <v>53</v>
      </c>
      <c r="AF45" s="29" t="s">
        <v>53</v>
      </c>
      <c r="AG45" s="31" t="s">
        <v>198</v>
      </c>
      <c r="AH45" s="80" t="s">
        <v>53</v>
      </c>
      <c r="AI45" s="79" t="str">
        <f>AL45</f>
        <v>5,8</v>
      </c>
      <c r="AJ45" s="29" t="s">
        <v>53</v>
      </c>
      <c r="AK45" s="29" t="s">
        <v>53</v>
      </c>
      <c r="AL45" s="81" t="s">
        <v>198</v>
      </c>
      <c r="AM45" s="80" t="s">
        <v>53</v>
      </c>
      <c r="AN45" s="82" t="s">
        <v>198</v>
      </c>
      <c r="AO45" s="29" t="s">
        <v>53</v>
      </c>
      <c r="AP45" s="29" t="s">
        <v>53</v>
      </c>
      <c r="AQ45" s="81" t="s">
        <v>198</v>
      </c>
      <c r="AR45" s="80" t="s">
        <v>53</v>
      </c>
      <c r="AS45" s="83">
        <f>AV45</f>
        <v>5.89830509</v>
      </c>
      <c r="AT45" s="29" t="s">
        <v>53</v>
      </c>
      <c r="AU45" s="29" t="s">
        <v>53</v>
      </c>
      <c r="AV45" s="84">
        <v>5.89830509</v>
      </c>
      <c r="AW45" s="80" t="s">
        <v>53</v>
      </c>
      <c r="AX45" s="82" t="s">
        <v>199</v>
      </c>
      <c r="AY45" s="29" t="s">
        <v>53</v>
      </c>
      <c r="AZ45" s="29" t="s">
        <v>53</v>
      </c>
      <c r="BA45" s="81" t="s">
        <v>199</v>
      </c>
      <c r="BB45" s="80" t="s">
        <v>53</v>
      </c>
      <c r="BC45" s="79" t="str">
        <f>BF45</f>
        <v>0</v>
      </c>
      <c r="BD45" s="29" t="s">
        <v>53</v>
      </c>
      <c r="BE45" s="29" t="s">
        <v>53</v>
      </c>
      <c r="BF45" s="81" t="s">
        <v>199</v>
      </c>
      <c r="BG45" s="80" t="s">
        <v>53</v>
      </c>
      <c r="BH45" s="79">
        <f>BK45</f>
        <v>11.6</v>
      </c>
      <c r="BI45" s="29" t="s">
        <v>53</v>
      </c>
      <c r="BJ45" s="29" t="s">
        <v>53</v>
      </c>
      <c r="BK45" s="31">
        <f>AG45+AQ45+BA45</f>
        <v>11.6</v>
      </c>
      <c r="BL45" s="80" t="s">
        <v>53</v>
      </c>
      <c r="BM45" s="79">
        <f>BP45</f>
        <v>11.69830509</v>
      </c>
      <c r="BN45" s="31" t="s">
        <v>53</v>
      </c>
      <c r="BO45" s="31" t="s">
        <v>53</v>
      </c>
      <c r="BP45" s="31">
        <f>AL45+AV45+BF45</f>
        <v>11.69830509</v>
      </c>
      <c r="BQ45" s="85" t="s">
        <v>53</v>
      </c>
      <c r="BR45" s="136" t="s">
        <v>200</v>
      </c>
    </row>
    <row r="46" spans="1:70" s="33" customFormat="1" ht="51" customHeight="1" thickBot="1">
      <c r="A46" s="29" t="s">
        <v>110</v>
      </c>
      <c r="B46" s="30" t="s">
        <v>111</v>
      </c>
      <c r="C46" s="29" t="s">
        <v>106</v>
      </c>
      <c r="D46" s="16" t="s">
        <v>53</v>
      </c>
      <c r="E46" s="29">
        <v>2020</v>
      </c>
      <c r="F46" s="29">
        <v>2020</v>
      </c>
      <c r="G46" s="16" t="s">
        <v>53</v>
      </c>
      <c r="H46" s="31">
        <v>5.9</v>
      </c>
      <c r="I46" s="29" t="s">
        <v>53</v>
      </c>
      <c r="J46" s="29" t="s">
        <v>53</v>
      </c>
      <c r="K46" s="31">
        <f>AI46+AS46+BC46</f>
        <v>6</v>
      </c>
      <c r="L46" s="29" t="s">
        <v>53</v>
      </c>
      <c r="M46" s="29" t="s">
        <v>53</v>
      </c>
      <c r="N46" s="29" t="s">
        <v>53</v>
      </c>
      <c r="O46" s="29">
        <v>5.9</v>
      </c>
      <c r="P46" s="31">
        <f>S46</f>
        <v>6</v>
      </c>
      <c r="Q46" s="29" t="s">
        <v>53</v>
      </c>
      <c r="R46" s="29">
        <v>5.9</v>
      </c>
      <c r="S46" s="31">
        <f>AI46+AS46+BC46</f>
        <v>6</v>
      </c>
      <c r="T46" s="29" t="s">
        <v>53</v>
      </c>
      <c r="U46" s="29" t="s">
        <v>53</v>
      </c>
      <c r="V46" s="29" t="s">
        <v>53</v>
      </c>
      <c r="W46" s="29" t="s">
        <v>53</v>
      </c>
      <c r="X46" s="29" t="s">
        <v>53</v>
      </c>
      <c r="Y46" s="29" t="s">
        <v>53</v>
      </c>
      <c r="Z46" s="29" t="s">
        <v>53</v>
      </c>
      <c r="AA46" s="29" t="s">
        <v>53</v>
      </c>
      <c r="AB46" s="29" t="s">
        <v>53</v>
      </c>
      <c r="AC46" s="78" t="s">
        <v>53</v>
      </c>
      <c r="AD46" s="79" t="s">
        <v>199</v>
      </c>
      <c r="AE46" s="29" t="s">
        <v>53</v>
      </c>
      <c r="AF46" s="29" t="s">
        <v>53</v>
      </c>
      <c r="AG46" s="81" t="s">
        <v>199</v>
      </c>
      <c r="AH46" s="80" t="s">
        <v>53</v>
      </c>
      <c r="AI46" s="79" t="s">
        <v>199</v>
      </c>
      <c r="AJ46" s="29" t="s">
        <v>53</v>
      </c>
      <c r="AK46" s="29" t="s">
        <v>53</v>
      </c>
      <c r="AL46" s="81" t="s">
        <v>199</v>
      </c>
      <c r="AM46" s="80" t="s">
        <v>53</v>
      </c>
      <c r="AN46" s="82" t="s">
        <v>199</v>
      </c>
      <c r="AO46" s="29" t="s">
        <v>53</v>
      </c>
      <c r="AP46" s="29" t="s">
        <v>53</v>
      </c>
      <c r="AQ46" s="81" t="s">
        <v>199</v>
      </c>
      <c r="AR46" s="80" t="s">
        <v>53</v>
      </c>
      <c r="AS46" s="79">
        <f>AV46</f>
        <v>0</v>
      </c>
      <c r="AT46" s="29" t="s">
        <v>53</v>
      </c>
      <c r="AU46" s="29" t="s">
        <v>53</v>
      </c>
      <c r="AV46" s="31">
        <v>0</v>
      </c>
      <c r="AW46" s="80" t="s">
        <v>53</v>
      </c>
      <c r="AX46" s="82" t="s">
        <v>201</v>
      </c>
      <c r="AY46" s="29" t="s">
        <v>53</v>
      </c>
      <c r="AZ46" s="29" t="s">
        <v>53</v>
      </c>
      <c r="BA46" s="81" t="s">
        <v>201</v>
      </c>
      <c r="BB46" s="80" t="s">
        <v>53</v>
      </c>
      <c r="BC46" s="79" t="str">
        <f>BF46</f>
        <v>6,0</v>
      </c>
      <c r="BD46" s="29" t="s">
        <v>53</v>
      </c>
      <c r="BE46" s="29" t="s">
        <v>53</v>
      </c>
      <c r="BF46" s="81" t="s">
        <v>202</v>
      </c>
      <c r="BG46" s="80" t="s">
        <v>53</v>
      </c>
      <c r="BH46" s="79">
        <f>BK46</f>
        <v>5.9</v>
      </c>
      <c r="BI46" s="29" t="s">
        <v>53</v>
      </c>
      <c r="BJ46" s="29" t="s">
        <v>53</v>
      </c>
      <c r="BK46" s="31">
        <f>AG46+AQ46+BA46</f>
        <v>5.9</v>
      </c>
      <c r="BL46" s="80" t="s">
        <v>53</v>
      </c>
      <c r="BM46" s="79">
        <f>BP46</f>
        <v>6</v>
      </c>
      <c r="BN46" s="31" t="s">
        <v>53</v>
      </c>
      <c r="BO46" s="31" t="s">
        <v>53</v>
      </c>
      <c r="BP46" s="31">
        <f>AL46+AV46+BF46</f>
        <v>6</v>
      </c>
      <c r="BQ46" s="86" t="s">
        <v>53</v>
      </c>
      <c r="BR46" s="137"/>
    </row>
    <row r="47" spans="1:70" s="1" customFormat="1" ht="33.75" customHeight="1">
      <c r="A47" s="16" t="s">
        <v>112</v>
      </c>
      <c r="B47" s="25" t="s">
        <v>113</v>
      </c>
      <c r="C47" s="16" t="s">
        <v>52</v>
      </c>
      <c r="D47" s="16" t="s">
        <v>53</v>
      </c>
      <c r="E47" s="16" t="s">
        <v>53</v>
      </c>
      <c r="F47" s="16" t="s">
        <v>53</v>
      </c>
      <c r="G47" s="16" t="s">
        <v>53</v>
      </c>
      <c r="H47" s="26" t="s">
        <v>53</v>
      </c>
      <c r="I47" s="16" t="s">
        <v>53</v>
      </c>
      <c r="J47" s="16" t="s">
        <v>53</v>
      </c>
      <c r="K47" s="16" t="s">
        <v>53</v>
      </c>
      <c r="L47" s="16" t="s">
        <v>53</v>
      </c>
      <c r="M47" s="16" t="s">
        <v>53</v>
      </c>
      <c r="N47" s="16" t="s">
        <v>53</v>
      </c>
      <c r="O47" s="16" t="s">
        <v>53</v>
      </c>
      <c r="P47" s="16" t="s">
        <v>53</v>
      </c>
      <c r="Q47" s="16" t="s">
        <v>53</v>
      </c>
      <c r="R47" s="16" t="s">
        <v>53</v>
      </c>
      <c r="S47" s="16" t="s">
        <v>53</v>
      </c>
      <c r="T47" s="16" t="s">
        <v>53</v>
      </c>
      <c r="U47" s="16" t="s">
        <v>53</v>
      </c>
      <c r="V47" s="16" t="s">
        <v>53</v>
      </c>
      <c r="W47" s="16" t="s">
        <v>53</v>
      </c>
      <c r="X47" s="16" t="s">
        <v>53</v>
      </c>
      <c r="Y47" s="16" t="s">
        <v>53</v>
      </c>
      <c r="Z47" s="16" t="s">
        <v>53</v>
      </c>
      <c r="AA47" s="16" t="s">
        <v>53</v>
      </c>
      <c r="AB47" s="16" t="s">
        <v>53</v>
      </c>
      <c r="AC47" s="57" t="s">
        <v>53</v>
      </c>
      <c r="AD47" s="58" t="s">
        <v>53</v>
      </c>
      <c r="AE47" s="17" t="s">
        <v>53</v>
      </c>
      <c r="AF47" s="17" t="s">
        <v>53</v>
      </c>
      <c r="AG47" s="17" t="s">
        <v>53</v>
      </c>
      <c r="AH47" s="59" t="s">
        <v>53</v>
      </c>
      <c r="AI47" s="58" t="s">
        <v>53</v>
      </c>
      <c r="AJ47" s="17" t="s">
        <v>53</v>
      </c>
      <c r="AK47" s="17" t="s">
        <v>53</v>
      </c>
      <c r="AL47" s="17" t="s">
        <v>53</v>
      </c>
      <c r="AM47" s="59" t="s">
        <v>53</v>
      </c>
      <c r="AN47" s="58" t="s">
        <v>53</v>
      </c>
      <c r="AO47" s="17" t="s">
        <v>53</v>
      </c>
      <c r="AP47" s="17" t="s">
        <v>53</v>
      </c>
      <c r="AQ47" s="17" t="s">
        <v>53</v>
      </c>
      <c r="AR47" s="59" t="s">
        <v>53</v>
      </c>
      <c r="AS47" s="58" t="s">
        <v>53</v>
      </c>
      <c r="AT47" s="17" t="s">
        <v>53</v>
      </c>
      <c r="AU47" s="17" t="s">
        <v>53</v>
      </c>
      <c r="AV47" s="17" t="s">
        <v>53</v>
      </c>
      <c r="AW47" s="59" t="s">
        <v>53</v>
      </c>
      <c r="AX47" s="58" t="s">
        <v>53</v>
      </c>
      <c r="AY47" s="17" t="s">
        <v>53</v>
      </c>
      <c r="AZ47" s="17" t="s">
        <v>53</v>
      </c>
      <c r="BA47" s="17" t="s">
        <v>53</v>
      </c>
      <c r="BB47" s="59" t="s">
        <v>53</v>
      </c>
      <c r="BC47" s="58" t="s">
        <v>53</v>
      </c>
      <c r="BD47" s="17" t="s">
        <v>53</v>
      </c>
      <c r="BE47" s="17" t="s">
        <v>53</v>
      </c>
      <c r="BF47" s="17" t="s">
        <v>53</v>
      </c>
      <c r="BG47" s="59" t="s">
        <v>53</v>
      </c>
      <c r="BH47" s="60" t="s">
        <v>53</v>
      </c>
      <c r="BI47" s="16" t="s">
        <v>53</v>
      </c>
      <c r="BJ47" s="16" t="s">
        <v>53</v>
      </c>
      <c r="BK47" s="16" t="s">
        <v>53</v>
      </c>
      <c r="BL47" s="61" t="s">
        <v>53</v>
      </c>
      <c r="BM47" s="73" t="s">
        <v>53</v>
      </c>
      <c r="BN47" s="26" t="s">
        <v>53</v>
      </c>
      <c r="BO47" s="26" t="s">
        <v>53</v>
      </c>
      <c r="BP47" s="26" t="s">
        <v>53</v>
      </c>
      <c r="BQ47" s="74" t="s">
        <v>53</v>
      </c>
      <c r="BR47" s="87" t="s">
        <v>53</v>
      </c>
    </row>
    <row r="48" spans="1:70" s="1" customFormat="1" ht="33.75" customHeight="1">
      <c r="A48" s="16" t="s">
        <v>114</v>
      </c>
      <c r="B48" s="25" t="s">
        <v>115</v>
      </c>
      <c r="C48" s="16" t="s">
        <v>52</v>
      </c>
      <c r="D48" s="16" t="s">
        <v>53</v>
      </c>
      <c r="E48" s="16" t="s">
        <v>53</v>
      </c>
      <c r="F48" s="16" t="s">
        <v>53</v>
      </c>
      <c r="G48" s="16" t="s">
        <v>53</v>
      </c>
      <c r="H48" s="26" t="s">
        <v>53</v>
      </c>
      <c r="I48" s="16" t="s">
        <v>53</v>
      </c>
      <c r="J48" s="16" t="s">
        <v>53</v>
      </c>
      <c r="K48" s="16" t="s">
        <v>53</v>
      </c>
      <c r="L48" s="16" t="s">
        <v>53</v>
      </c>
      <c r="M48" s="16" t="s">
        <v>53</v>
      </c>
      <c r="N48" s="16" t="s">
        <v>53</v>
      </c>
      <c r="O48" s="16" t="s">
        <v>53</v>
      </c>
      <c r="P48" s="16" t="s">
        <v>53</v>
      </c>
      <c r="Q48" s="16" t="s">
        <v>53</v>
      </c>
      <c r="R48" s="16" t="s">
        <v>53</v>
      </c>
      <c r="S48" s="16" t="s">
        <v>53</v>
      </c>
      <c r="T48" s="16" t="s">
        <v>53</v>
      </c>
      <c r="U48" s="16" t="s">
        <v>53</v>
      </c>
      <c r="V48" s="16" t="s">
        <v>53</v>
      </c>
      <c r="W48" s="16" t="s">
        <v>53</v>
      </c>
      <c r="X48" s="16" t="s">
        <v>53</v>
      </c>
      <c r="Y48" s="16" t="s">
        <v>53</v>
      </c>
      <c r="Z48" s="16" t="s">
        <v>53</v>
      </c>
      <c r="AA48" s="16" t="s">
        <v>53</v>
      </c>
      <c r="AB48" s="16" t="s">
        <v>53</v>
      </c>
      <c r="AC48" s="57" t="s">
        <v>53</v>
      </c>
      <c r="AD48" s="58" t="s">
        <v>53</v>
      </c>
      <c r="AE48" s="17" t="s">
        <v>53</v>
      </c>
      <c r="AF48" s="17" t="s">
        <v>53</v>
      </c>
      <c r="AG48" s="17" t="s">
        <v>53</v>
      </c>
      <c r="AH48" s="59" t="s">
        <v>53</v>
      </c>
      <c r="AI48" s="58" t="s">
        <v>53</v>
      </c>
      <c r="AJ48" s="17" t="s">
        <v>53</v>
      </c>
      <c r="AK48" s="17" t="s">
        <v>53</v>
      </c>
      <c r="AL48" s="17" t="s">
        <v>53</v>
      </c>
      <c r="AM48" s="59" t="s">
        <v>53</v>
      </c>
      <c r="AN48" s="58" t="s">
        <v>53</v>
      </c>
      <c r="AO48" s="17" t="s">
        <v>53</v>
      </c>
      <c r="AP48" s="17" t="s">
        <v>53</v>
      </c>
      <c r="AQ48" s="17" t="s">
        <v>53</v>
      </c>
      <c r="AR48" s="59" t="s">
        <v>53</v>
      </c>
      <c r="AS48" s="58" t="s">
        <v>53</v>
      </c>
      <c r="AT48" s="17" t="s">
        <v>53</v>
      </c>
      <c r="AU48" s="17" t="s">
        <v>53</v>
      </c>
      <c r="AV48" s="17" t="s">
        <v>53</v>
      </c>
      <c r="AW48" s="59" t="s">
        <v>53</v>
      </c>
      <c r="AX48" s="58" t="s">
        <v>53</v>
      </c>
      <c r="AY48" s="17" t="s">
        <v>53</v>
      </c>
      <c r="AZ48" s="17" t="s">
        <v>53</v>
      </c>
      <c r="BA48" s="17" t="s">
        <v>53</v>
      </c>
      <c r="BB48" s="59" t="s">
        <v>53</v>
      </c>
      <c r="BC48" s="58" t="s">
        <v>53</v>
      </c>
      <c r="BD48" s="17" t="s">
        <v>53</v>
      </c>
      <c r="BE48" s="17" t="s">
        <v>53</v>
      </c>
      <c r="BF48" s="17" t="s">
        <v>53</v>
      </c>
      <c r="BG48" s="59" t="s">
        <v>53</v>
      </c>
      <c r="BH48" s="60" t="s">
        <v>53</v>
      </c>
      <c r="BI48" s="16" t="s">
        <v>53</v>
      </c>
      <c r="BJ48" s="16" t="s">
        <v>53</v>
      </c>
      <c r="BK48" s="16" t="s">
        <v>53</v>
      </c>
      <c r="BL48" s="61" t="s">
        <v>53</v>
      </c>
      <c r="BM48" s="73" t="s">
        <v>53</v>
      </c>
      <c r="BN48" s="26" t="s">
        <v>53</v>
      </c>
      <c r="BO48" s="26" t="s">
        <v>53</v>
      </c>
      <c r="BP48" s="26" t="s">
        <v>53</v>
      </c>
      <c r="BQ48" s="74" t="s">
        <v>53</v>
      </c>
      <c r="BR48" s="62" t="s">
        <v>53</v>
      </c>
    </row>
    <row r="49" spans="1:70" s="1" customFormat="1" ht="19.5" customHeight="1">
      <c r="A49" s="16" t="s">
        <v>116</v>
      </c>
      <c r="B49" s="25" t="s">
        <v>117</v>
      </c>
      <c r="C49" s="16" t="s">
        <v>52</v>
      </c>
      <c r="D49" s="16" t="s">
        <v>53</v>
      </c>
      <c r="E49" s="16">
        <v>2016</v>
      </c>
      <c r="F49" s="16">
        <v>2020</v>
      </c>
      <c r="G49" s="16" t="s">
        <v>53</v>
      </c>
      <c r="H49" s="26">
        <f>H50+H53+H54</f>
        <v>197.90785999999997</v>
      </c>
      <c r="I49" s="16" t="s">
        <v>53</v>
      </c>
      <c r="J49" s="16" t="s">
        <v>53</v>
      </c>
      <c r="K49" s="26">
        <f>K50+K53+K54</f>
        <v>199.20800045</v>
      </c>
      <c r="L49" s="16" t="s">
        <v>53</v>
      </c>
      <c r="M49" s="16" t="s">
        <v>53</v>
      </c>
      <c r="N49" s="28">
        <f>N53</f>
        <v>59</v>
      </c>
      <c r="O49" s="26">
        <f>O50+O53+O54</f>
        <v>99.27958000000001</v>
      </c>
      <c r="P49" s="26">
        <f>P50+P53+P54</f>
        <v>100.57929223</v>
      </c>
      <c r="Q49" s="28">
        <v>120.9</v>
      </c>
      <c r="R49" s="26">
        <f>R50+R53+R54</f>
        <v>99.27958000000001</v>
      </c>
      <c r="S49" s="26">
        <f>S50+S53+S54</f>
        <v>100.57929223</v>
      </c>
      <c r="T49" s="16" t="s">
        <v>53</v>
      </c>
      <c r="U49" s="16" t="s">
        <v>53</v>
      </c>
      <c r="V49" s="16" t="s">
        <v>53</v>
      </c>
      <c r="W49" s="16" t="s">
        <v>53</v>
      </c>
      <c r="X49" s="16" t="s">
        <v>53</v>
      </c>
      <c r="Y49" s="16" t="s">
        <v>53</v>
      </c>
      <c r="Z49" s="16" t="s">
        <v>53</v>
      </c>
      <c r="AA49" s="16" t="s">
        <v>53</v>
      </c>
      <c r="AB49" s="16" t="s">
        <v>53</v>
      </c>
      <c r="AC49" s="57" t="s">
        <v>53</v>
      </c>
      <c r="AD49" s="73">
        <f>AD50+AD53+AD54</f>
        <v>22.619999999999997</v>
      </c>
      <c r="AE49" s="17" t="s">
        <v>53</v>
      </c>
      <c r="AF49" s="17" t="s">
        <v>53</v>
      </c>
      <c r="AG49" s="26">
        <f>AG50+AG53+AG54</f>
        <v>22.619999999999997</v>
      </c>
      <c r="AH49" s="59" t="s">
        <v>53</v>
      </c>
      <c r="AI49" s="73">
        <f>AI50+AI53+AI54</f>
        <v>22.619999999999997</v>
      </c>
      <c r="AJ49" s="17" t="s">
        <v>53</v>
      </c>
      <c r="AK49" s="17" t="s">
        <v>53</v>
      </c>
      <c r="AL49" s="26">
        <f>AL50+AL53+AL54</f>
        <v>22.619999999999997</v>
      </c>
      <c r="AM49" s="59" t="s">
        <v>53</v>
      </c>
      <c r="AN49" s="73">
        <f>AN50+AN53+AN54</f>
        <v>39.66451</v>
      </c>
      <c r="AO49" s="17" t="s">
        <v>53</v>
      </c>
      <c r="AP49" s="17" t="s">
        <v>53</v>
      </c>
      <c r="AQ49" s="26">
        <f>AQ50+AQ53+AQ54</f>
        <v>38.48068</v>
      </c>
      <c r="AR49" s="74">
        <f>AR50+AR54</f>
        <v>1.1838300000000002</v>
      </c>
      <c r="AS49" s="73">
        <f>AS50+AS53+AS54</f>
        <v>40.33705369</v>
      </c>
      <c r="AT49" s="17" t="s">
        <v>53</v>
      </c>
      <c r="AU49" s="17" t="s">
        <v>53</v>
      </c>
      <c r="AV49" s="26">
        <f>AV50+AV53+AV54</f>
        <v>39.13289493</v>
      </c>
      <c r="AW49" s="88">
        <f>AW50+AW54</f>
        <v>1.20415876</v>
      </c>
      <c r="AX49" s="73">
        <f>AX50+AX53+AX54</f>
        <v>36.995270000000005</v>
      </c>
      <c r="AY49" s="17" t="s">
        <v>53</v>
      </c>
      <c r="AZ49" s="17" t="s">
        <v>53</v>
      </c>
      <c r="BA49" s="26">
        <f>BA50+BA53+BA54</f>
        <v>36.37015</v>
      </c>
      <c r="BB49" s="74">
        <f>BB50+BB54</f>
        <v>0.62512</v>
      </c>
      <c r="BC49" s="73">
        <f>BF49</f>
        <v>36.98659367</v>
      </c>
      <c r="BD49" s="17" t="s">
        <v>53</v>
      </c>
      <c r="BE49" s="17" t="s">
        <v>53</v>
      </c>
      <c r="BF49" s="26">
        <f>BF50+BF53+BF54</f>
        <v>36.98659367</v>
      </c>
      <c r="BG49" s="74">
        <f>BG50+BG54</f>
        <v>0.63584487</v>
      </c>
      <c r="BH49" s="73">
        <f>BH50+BH53+BH54</f>
        <v>99.27878000000001</v>
      </c>
      <c r="BI49" s="16" t="s">
        <v>53</v>
      </c>
      <c r="BJ49" s="16" t="s">
        <v>53</v>
      </c>
      <c r="BK49" s="26">
        <f>BK50+BK53+BK54</f>
        <v>97.46983</v>
      </c>
      <c r="BL49" s="74">
        <f>BL50+BL54</f>
        <v>1.80895</v>
      </c>
      <c r="BM49" s="73">
        <f>BM50+BM53+BM54</f>
        <v>100.57929223</v>
      </c>
      <c r="BN49" s="26" t="s">
        <v>53</v>
      </c>
      <c r="BO49" s="26" t="s">
        <v>53</v>
      </c>
      <c r="BP49" s="26">
        <f>BP50+BP53+BP54</f>
        <v>98.7392886</v>
      </c>
      <c r="BQ49" s="89">
        <f>BQ50+BQ54</f>
        <v>1.8400036300000002</v>
      </c>
      <c r="BR49" s="16" t="s">
        <v>53</v>
      </c>
    </row>
    <row r="50" spans="1:70" s="1" customFormat="1" ht="22.5" customHeight="1">
      <c r="A50" s="16" t="s">
        <v>118</v>
      </c>
      <c r="B50" s="25" t="s">
        <v>119</v>
      </c>
      <c r="C50" s="16" t="s">
        <v>120</v>
      </c>
      <c r="D50" s="16" t="s">
        <v>53</v>
      </c>
      <c r="E50" s="16">
        <v>2018</v>
      </c>
      <c r="F50" s="16">
        <v>2020</v>
      </c>
      <c r="G50" s="16" t="s">
        <v>53</v>
      </c>
      <c r="H50" s="26">
        <f>H51+H52</f>
        <v>5.9234</v>
      </c>
      <c r="I50" s="16" t="s">
        <v>53</v>
      </c>
      <c r="J50" s="16" t="s">
        <v>53</v>
      </c>
      <c r="K50" s="26">
        <f>K51+K52</f>
        <v>5.988936</v>
      </c>
      <c r="L50" s="16" t="s">
        <v>53</v>
      </c>
      <c r="M50" s="16" t="s">
        <v>53</v>
      </c>
      <c r="N50" s="16" t="s">
        <v>53</v>
      </c>
      <c r="O50" s="26">
        <f>O51+O52</f>
        <v>5.9234</v>
      </c>
      <c r="P50" s="26">
        <f>P51+P52</f>
        <v>5.988936</v>
      </c>
      <c r="Q50" s="26" t="s">
        <v>53</v>
      </c>
      <c r="R50" s="26">
        <f>R51+R52</f>
        <v>5.9234</v>
      </c>
      <c r="S50" s="26">
        <f>S51+S52</f>
        <v>5.988936</v>
      </c>
      <c r="T50" s="16" t="s">
        <v>53</v>
      </c>
      <c r="U50" s="16" t="s">
        <v>53</v>
      </c>
      <c r="V50" s="16" t="s">
        <v>53</v>
      </c>
      <c r="W50" s="16" t="s">
        <v>53</v>
      </c>
      <c r="X50" s="16" t="s">
        <v>53</v>
      </c>
      <c r="Y50" s="16" t="s">
        <v>53</v>
      </c>
      <c r="Z50" s="16" t="s">
        <v>53</v>
      </c>
      <c r="AA50" s="16" t="s">
        <v>53</v>
      </c>
      <c r="AB50" s="16" t="s">
        <v>53</v>
      </c>
      <c r="AC50" s="57" t="s">
        <v>53</v>
      </c>
      <c r="AD50" s="73">
        <f>AG50</f>
        <v>2.08</v>
      </c>
      <c r="AE50" s="26" t="s">
        <v>53</v>
      </c>
      <c r="AF50" s="26" t="s">
        <v>53</v>
      </c>
      <c r="AG50" s="26">
        <v>2.08</v>
      </c>
      <c r="AH50" s="74" t="s">
        <v>53</v>
      </c>
      <c r="AI50" s="73">
        <f>AL50</f>
        <v>2.08</v>
      </c>
      <c r="AJ50" s="26" t="s">
        <v>53</v>
      </c>
      <c r="AK50" s="26" t="s">
        <v>53</v>
      </c>
      <c r="AL50" s="26">
        <v>2.08</v>
      </c>
      <c r="AM50" s="74" t="s">
        <v>53</v>
      </c>
      <c r="AN50" s="73">
        <f>AN51+AN52</f>
        <v>2.2718000000000003</v>
      </c>
      <c r="AO50" s="26" t="s">
        <v>53</v>
      </c>
      <c r="AP50" s="26" t="s">
        <v>53</v>
      </c>
      <c r="AQ50" s="26">
        <f>AQ51+AQ52</f>
        <v>2.2118</v>
      </c>
      <c r="AR50" s="74">
        <f>AR51+AR52</f>
        <v>0.06</v>
      </c>
      <c r="AS50" s="73">
        <f>AS51+AS52</f>
        <v>2.310568</v>
      </c>
      <c r="AT50" s="26" t="s">
        <v>53</v>
      </c>
      <c r="AU50" s="26" t="s">
        <v>53</v>
      </c>
      <c r="AV50" s="26">
        <f>AV51+AV52</f>
        <v>2.24928815</v>
      </c>
      <c r="AW50" s="74">
        <f>AW51+AW52</f>
        <v>0.06127985</v>
      </c>
      <c r="AX50" s="73">
        <f>AX51+AX52</f>
        <v>1.5718</v>
      </c>
      <c r="AY50" s="26" t="s">
        <v>53</v>
      </c>
      <c r="AZ50" s="26" t="s">
        <v>53</v>
      </c>
      <c r="BA50" s="26">
        <f>BA51+BA52</f>
        <v>1.5268000000000002</v>
      </c>
      <c r="BB50" s="74">
        <f>BB51+BB52</f>
        <v>0.045</v>
      </c>
      <c r="BC50" s="73">
        <f>BF50+BG50</f>
        <v>1.598568</v>
      </c>
      <c r="BD50" s="26" t="s">
        <v>53</v>
      </c>
      <c r="BE50" s="26" t="s">
        <v>53</v>
      </c>
      <c r="BF50" s="26">
        <f>BF51+BF52</f>
        <v>1.55267797</v>
      </c>
      <c r="BG50" s="74">
        <f>BG51+BG52</f>
        <v>0.04589003</v>
      </c>
      <c r="BH50" s="73">
        <f>BH51+BH52</f>
        <v>5.9226</v>
      </c>
      <c r="BI50" s="26" t="s">
        <v>53</v>
      </c>
      <c r="BJ50" s="26" t="s">
        <v>53</v>
      </c>
      <c r="BK50" s="26">
        <f>BK51+BK52</f>
        <v>5.8176000000000005</v>
      </c>
      <c r="BL50" s="74">
        <f>BL51+BL52</f>
        <v>0.105</v>
      </c>
      <c r="BM50" s="73">
        <f>BP50+BQ50</f>
        <v>5.988936</v>
      </c>
      <c r="BN50" s="26" t="s">
        <v>53</v>
      </c>
      <c r="BO50" s="26" t="s">
        <v>53</v>
      </c>
      <c r="BP50" s="26">
        <f>BP51+BP52</f>
        <v>5.88176612</v>
      </c>
      <c r="BQ50" s="89">
        <f>BQ51+BQ52</f>
        <v>0.10716988</v>
      </c>
      <c r="BR50" s="90" t="s">
        <v>53</v>
      </c>
    </row>
    <row r="51" spans="1:70" s="33" customFormat="1" ht="24.75" customHeight="1">
      <c r="A51" s="29" t="s">
        <v>121</v>
      </c>
      <c r="B51" s="30" t="s">
        <v>122</v>
      </c>
      <c r="C51" s="29" t="s">
        <v>120</v>
      </c>
      <c r="D51" s="29" t="s">
        <v>53</v>
      </c>
      <c r="E51" s="29">
        <v>2018</v>
      </c>
      <c r="F51" s="29">
        <v>2020</v>
      </c>
      <c r="G51" s="16" t="s">
        <v>53</v>
      </c>
      <c r="H51" s="31">
        <v>2.5234</v>
      </c>
      <c r="I51" s="29" t="s">
        <v>53</v>
      </c>
      <c r="J51" s="29" t="s">
        <v>53</v>
      </c>
      <c r="K51" s="31">
        <f>AI51+AS51+BC51</f>
        <v>2.552936</v>
      </c>
      <c r="L51" s="29" t="s">
        <v>53</v>
      </c>
      <c r="M51" s="29" t="s">
        <v>53</v>
      </c>
      <c r="N51" s="29" t="s">
        <v>53</v>
      </c>
      <c r="O51" s="31">
        <v>2.5234</v>
      </c>
      <c r="P51" s="31">
        <f>S51</f>
        <v>2.552936</v>
      </c>
      <c r="Q51" s="31" t="s">
        <v>53</v>
      </c>
      <c r="R51" s="31">
        <v>2.5234</v>
      </c>
      <c r="S51" s="31">
        <f>AI51+AS51+BC51</f>
        <v>2.552936</v>
      </c>
      <c r="T51" s="29" t="s">
        <v>53</v>
      </c>
      <c r="U51" s="29" t="s">
        <v>53</v>
      </c>
      <c r="V51" s="29" t="s">
        <v>53</v>
      </c>
      <c r="W51" s="29" t="s">
        <v>53</v>
      </c>
      <c r="X51" s="29" t="s">
        <v>53</v>
      </c>
      <c r="Y51" s="29" t="s">
        <v>53</v>
      </c>
      <c r="Z51" s="29" t="s">
        <v>53</v>
      </c>
      <c r="AA51" s="29" t="s">
        <v>53</v>
      </c>
      <c r="AB51" s="29" t="s">
        <v>53</v>
      </c>
      <c r="AC51" s="78" t="s">
        <v>53</v>
      </c>
      <c r="AD51" s="73">
        <f>AG51</f>
        <v>0.779</v>
      </c>
      <c r="AE51" s="31" t="s">
        <v>53</v>
      </c>
      <c r="AF51" s="31" t="s">
        <v>53</v>
      </c>
      <c r="AG51" s="31">
        <v>0.779</v>
      </c>
      <c r="AH51" s="86" t="s">
        <v>53</v>
      </c>
      <c r="AI51" s="73">
        <f>AL51</f>
        <v>0.7798</v>
      </c>
      <c r="AJ51" s="31" t="s">
        <v>53</v>
      </c>
      <c r="AK51" s="31" t="s">
        <v>53</v>
      </c>
      <c r="AL51" s="31">
        <v>0.7798</v>
      </c>
      <c r="AM51" s="86" t="s">
        <v>53</v>
      </c>
      <c r="AN51" s="73">
        <f>AQ51+AR51</f>
        <v>0.8718</v>
      </c>
      <c r="AO51" s="31" t="s">
        <v>53</v>
      </c>
      <c r="AP51" s="31" t="s">
        <v>53</v>
      </c>
      <c r="AQ51" s="31">
        <v>0.8418</v>
      </c>
      <c r="AR51" s="86">
        <v>0.03</v>
      </c>
      <c r="AS51" s="79">
        <f>AV51+AW51</f>
        <v>0.886568</v>
      </c>
      <c r="AT51" s="31" t="s">
        <v>53</v>
      </c>
      <c r="AU51" s="31" t="s">
        <v>53</v>
      </c>
      <c r="AV51" s="31">
        <v>0.85606781</v>
      </c>
      <c r="AW51" s="86">
        <v>0.03050019</v>
      </c>
      <c r="AX51" s="73">
        <f>BA51+BB51</f>
        <v>0.8718</v>
      </c>
      <c r="AY51" s="31" t="s">
        <v>53</v>
      </c>
      <c r="AZ51" s="31" t="s">
        <v>53</v>
      </c>
      <c r="BA51" s="31">
        <v>0.8418</v>
      </c>
      <c r="BB51" s="86">
        <v>0.03</v>
      </c>
      <c r="BC51" s="79">
        <f>BF51+BG51</f>
        <v>0.886568</v>
      </c>
      <c r="BD51" s="31" t="s">
        <v>53</v>
      </c>
      <c r="BE51" s="31" t="s">
        <v>53</v>
      </c>
      <c r="BF51" s="31">
        <f>AV51</f>
        <v>0.85606781</v>
      </c>
      <c r="BG51" s="86">
        <f>AW51</f>
        <v>0.03050019</v>
      </c>
      <c r="BH51" s="73">
        <f>BK51+BL51</f>
        <v>2.5226</v>
      </c>
      <c r="BI51" s="31" t="s">
        <v>53</v>
      </c>
      <c r="BJ51" s="31" t="s">
        <v>53</v>
      </c>
      <c r="BK51" s="26">
        <f>AG51+AQ51+BA51</f>
        <v>2.4626</v>
      </c>
      <c r="BL51" s="86">
        <f>AR51+BB51</f>
        <v>0.06</v>
      </c>
      <c r="BM51" s="79">
        <f>BP51+BQ51</f>
        <v>2.552936</v>
      </c>
      <c r="BN51" s="31" t="s">
        <v>53</v>
      </c>
      <c r="BO51" s="31" t="s">
        <v>53</v>
      </c>
      <c r="BP51" s="31">
        <f>AL51+AV51+BF51</f>
        <v>2.49193562</v>
      </c>
      <c r="BQ51" s="86">
        <f>AW51+BG51</f>
        <v>0.06100038</v>
      </c>
      <c r="BR51" s="136" t="s">
        <v>200</v>
      </c>
    </row>
    <row r="52" spans="1:70" s="33" customFormat="1" ht="57.75" customHeight="1">
      <c r="A52" s="29" t="s">
        <v>123</v>
      </c>
      <c r="B52" s="30" t="s">
        <v>124</v>
      </c>
      <c r="C52" s="29" t="s">
        <v>120</v>
      </c>
      <c r="D52" s="29" t="s">
        <v>53</v>
      </c>
      <c r="E52" s="29">
        <v>2018</v>
      </c>
      <c r="F52" s="29">
        <v>2020</v>
      </c>
      <c r="G52" s="16" t="s">
        <v>53</v>
      </c>
      <c r="H52" s="31">
        <v>3.4</v>
      </c>
      <c r="I52" s="29" t="s">
        <v>53</v>
      </c>
      <c r="J52" s="29" t="s">
        <v>53</v>
      </c>
      <c r="K52" s="31">
        <f>AI52+AS52+BC52</f>
        <v>3.436</v>
      </c>
      <c r="L52" s="29" t="s">
        <v>53</v>
      </c>
      <c r="M52" s="29" t="s">
        <v>53</v>
      </c>
      <c r="N52" s="29" t="s">
        <v>53</v>
      </c>
      <c r="O52" s="31">
        <v>3.4</v>
      </c>
      <c r="P52" s="31">
        <f>S52</f>
        <v>3.436</v>
      </c>
      <c r="Q52" s="31" t="s">
        <v>53</v>
      </c>
      <c r="R52" s="31">
        <v>3.4</v>
      </c>
      <c r="S52" s="31">
        <f>AI52+AS52+BC52</f>
        <v>3.436</v>
      </c>
      <c r="T52" s="29" t="s">
        <v>53</v>
      </c>
      <c r="U52" s="29" t="s">
        <v>53</v>
      </c>
      <c r="V52" s="29" t="s">
        <v>53</v>
      </c>
      <c r="W52" s="29" t="s">
        <v>53</v>
      </c>
      <c r="X52" s="29" t="s">
        <v>53</v>
      </c>
      <c r="Y52" s="29" t="s">
        <v>53</v>
      </c>
      <c r="Z52" s="29" t="s">
        <v>53</v>
      </c>
      <c r="AA52" s="29" t="s">
        <v>53</v>
      </c>
      <c r="AB52" s="29" t="s">
        <v>53</v>
      </c>
      <c r="AC52" s="78" t="s">
        <v>53</v>
      </c>
      <c r="AD52" s="73">
        <f>AG52</f>
        <v>1.3</v>
      </c>
      <c r="AE52" s="31" t="s">
        <v>53</v>
      </c>
      <c r="AF52" s="31" t="s">
        <v>53</v>
      </c>
      <c r="AG52" s="31">
        <v>1.3</v>
      </c>
      <c r="AH52" s="86" t="s">
        <v>53</v>
      </c>
      <c r="AI52" s="73">
        <f>AL52</f>
        <v>1.3</v>
      </c>
      <c r="AJ52" s="31" t="s">
        <v>53</v>
      </c>
      <c r="AK52" s="31" t="s">
        <v>53</v>
      </c>
      <c r="AL52" s="31">
        <v>1.3</v>
      </c>
      <c r="AM52" s="86" t="s">
        <v>53</v>
      </c>
      <c r="AN52" s="73">
        <f>AQ52+AR52</f>
        <v>1.4000000000000001</v>
      </c>
      <c r="AO52" s="31" t="s">
        <v>53</v>
      </c>
      <c r="AP52" s="31" t="s">
        <v>53</v>
      </c>
      <c r="AQ52" s="31">
        <v>1.37</v>
      </c>
      <c r="AR52" s="86">
        <v>0.03</v>
      </c>
      <c r="AS52" s="79">
        <f>AV52+AW52</f>
        <v>1.4240000000000002</v>
      </c>
      <c r="AT52" s="31" t="s">
        <v>53</v>
      </c>
      <c r="AU52" s="31" t="s">
        <v>53</v>
      </c>
      <c r="AV52" s="31">
        <v>1.39322034</v>
      </c>
      <c r="AW52" s="86">
        <v>0.03077966</v>
      </c>
      <c r="AX52" s="73">
        <f>BA52+BB52</f>
        <v>0.7000000000000001</v>
      </c>
      <c r="AY52" s="31" t="s">
        <v>53</v>
      </c>
      <c r="AZ52" s="31" t="s">
        <v>53</v>
      </c>
      <c r="BA52" s="31">
        <v>0.685</v>
      </c>
      <c r="BB52" s="86">
        <v>0.015</v>
      </c>
      <c r="BC52" s="79">
        <f>BF52+BG52</f>
        <v>0.712</v>
      </c>
      <c r="BD52" s="31" t="s">
        <v>53</v>
      </c>
      <c r="BE52" s="31" t="s">
        <v>53</v>
      </c>
      <c r="BF52" s="84">
        <v>0.69661016</v>
      </c>
      <c r="BG52" s="91">
        <v>0.01538984</v>
      </c>
      <c r="BH52" s="73">
        <f>BK52+BL52</f>
        <v>3.4</v>
      </c>
      <c r="BI52" s="31" t="s">
        <v>53</v>
      </c>
      <c r="BJ52" s="31" t="s">
        <v>53</v>
      </c>
      <c r="BK52" s="26">
        <f>AG52+AQ52+BA52</f>
        <v>3.355</v>
      </c>
      <c r="BL52" s="86">
        <f>AR52+BB52</f>
        <v>0.045</v>
      </c>
      <c r="BM52" s="79">
        <f>BP52+BQ52</f>
        <v>3.436</v>
      </c>
      <c r="BN52" s="31" t="s">
        <v>53</v>
      </c>
      <c r="BO52" s="31" t="s">
        <v>53</v>
      </c>
      <c r="BP52" s="31">
        <f>AL52+AV52+BF52</f>
        <v>3.3898305</v>
      </c>
      <c r="BQ52" s="86">
        <f>AW52+BG52</f>
        <v>0.0461695</v>
      </c>
      <c r="BR52" s="138"/>
    </row>
    <row r="53" spans="1:70" s="1" customFormat="1" ht="92.25" customHeight="1">
      <c r="A53" s="16" t="s">
        <v>125</v>
      </c>
      <c r="B53" s="25" t="s">
        <v>126</v>
      </c>
      <c r="C53" s="16" t="s">
        <v>127</v>
      </c>
      <c r="D53" s="16" t="s">
        <v>128</v>
      </c>
      <c r="E53" s="16">
        <v>2016</v>
      </c>
      <c r="F53" s="16">
        <v>2020</v>
      </c>
      <c r="G53" s="16" t="s">
        <v>53</v>
      </c>
      <c r="H53" s="26">
        <v>188.356</v>
      </c>
      <c r="I53" s="16" t="s">
        <v>53</v>
      </c>
      <c r="J53" s="16" t="s">
        <v>53</v>
      </c>
      <c r="K53" s="26">
        <v>189.52910218</v>
      </c>
      <c r="L53" s="16" t="s">
        <v>53</v>
      </c>
      <c r="M53" s="16" t="s">
        <v>53</v>
      </c>
      <c r="N53" s="28">
        <v>59</v>
      </c>
      <c r="O53" s="26">
        <v>89.72772</v>
      </c>
      <c r="P53" s="26">
        <f>S53</f>
        <v>90.90039396</v>
      </c>
      <c r="Q53" s="26">
        <v>120.9</v>
      </c>
      <c r="R53" s="26">
        <v>89.72772</v>
      </c>
      <c r="S53" s="26">
        <f>AI53+AS53+BC53</f>
        <v>90.90039396</v>
      </c>
      <c r="T53" s="16" t="s">
        <v>53</v>
      </c>
      <c r="U53" s="16" t="s">
        <v>53</v>
      </c>
      <c r="V53" s="16" t="s">
        <v>53</v>
      </c>
      <c r="W53" s="16" t="s">
        <v>53</v>
      </c>
      <c r="X53" s="16" t="s">
        <v>53</v>
      </c>
      <c r="Y53" s="16" t="s">
        <v>53</v>
      </c>
      <c r="Z53" s="16" t="s">
        <v>53</v>
      </c>
      <c r="AA53" s="16" t="s">
        <v>53</v>
      </c>
      <c r="AB53" s="16" t="s">
        <v>53</v>
      </c>
      <c r="AC53" s="57" t="s">
        <v>53</v>
      </c>
      <c r="AD53" s="73">
        <v>20.54</v>
      </c>
      <c r="AE53" s="17" t="s">
        <v>53</v>
      </c>
      <c r="AF53" s="17" t="s">
        <v>53</v>
      </c>
      <c r="AG53" s="26">
        <v>20.54</v>
      </c>
      <c r="AH53" s="59" t="s">
        <v>53</v>
      </c>
      <c r="AI53" s="73">
        <v>20.54</v>
      </c>
      <c r="AJ53" s="17" t="s">
        <v>53</v>
      </c>
      <c r="AK53" s="17" t="s">
        <v>53</v>
      </c>
      <c r="AL53" s="26">
        <v>20.54</v>
      </c>
      <c r="AM53" s="59" t="s">
        <v>53</v>
      </c>
      <c r="AN53" s="73">
        <f>AQ53</f>
        <v>35.078</v>
      </c>
      <c r="AO53" s="17" t="s">
        <v>53</v>
      </c>
      <c r="AP53" s="17" t="s">
        <v>53</v>
      </c>
      <c r="AQ53" s="26">
        <v>35.078</v>
      </c>
      <c r="AR53" s="74" t="s">
        <v>53</v>
      </c>
      <c r="AS53" s="73">
        <f>AV53</f>
        <v>35.67254182</v>
      </c>
      <c r="AT53" s="17" t="s">
        <v>53</v>
      </c>
      <c r="AU53" s="17" t="s">
        <v>53</v>
      </c>
      <c r="AV53" s="26">
        <v>35.67254182</v>
      </c>
      <c r="AW53" s="59" t="s">
        <v>53</v>
      </c>
      <c r="AX53" s="73">
        <f>BA53</f>
        <v>34.10972</v>
      </c>
      <c r="AY53" s="17" t="s">
        <v>53</v>
      </c>
      <c r="AZ53" s="17" t="s">
        <v>53</v>
      </c>
      <c r="BA53" s="26">
        <v>34.10972</v>
      </c>
      <c r="BB53" s="59" t="s">
        <v>53</v>
      </c>
      <c r="BC53" s="73">
        <f>BF53</f>
        <v>34.68785214</v>
      </c>
      <c r="BD53" s="17" t="s">
        <v>53</v>
      </c>
      <c r="BE53" s="17" t="s">
        <v>53</v>
      </c>
      <c r="BF53" s="26">
        <v>34.68785214</v>
      </c>
      <c r="BG53" s="59" t="s">
        <v>53</v>
      </c>
      <c r="BH53" s="73">
        <f>BK53</f>
        <v>89.72772</v>
      </c>
      <c r="BI53" s="16" t="s">
        <v>53</v>
      </c>
      <c r="BJ53" s="16" t="s">
        <v>53</v>
      </c>
      <c r="BK53" s="26">
        <f>AG53+AQ53+BA53</f>
        <v>89.72772</v>
      </c>
      <c r="BL53" s="61" t="s">
        <v>53</v>
      </c>
      <c r="BM53" s="73">
        <f>BP53</f>
        <v>90.90039396</v>
      </c>
      <c r="BN53" s="26" t="s">
        <v>53</v>
      </c>
      <c r="BO53" s="26" t="s">
        <v>53</v>
      </c>
      <c r="BP53" s="31">
        <f>AL53+AV53+BF53</f>
        <v>90.90039396</v>
      </c>
      <c r="BQ53" s="89" t="s">
        <v>53</v>
      </c>
      <c r="BR53" s="92" t="s">
        <v>203</v>
      </c>
    </row>
    <row r="54" spans="1:70" s="1" customFormat="1" ht="117.75" customHeight="1" thickBot="1">
      <c r="A54" s="16" t="s">
        <v>129</v>
      </c>
      <c r="B54" s="25" t="s">
        <v>130</v>
      </c>
      <c r="C54" s="16" t="s">
        <v>131</v>
      </c>
      <c r="D54" s="16" t="s">
        <v>53</v>
      </c>
      <c r="E54" s="16">
        <v>2019</v>
      </c>
      <c r="F54" s="16">
        <v>2020</v>
      </c>
      <c r="G54" s="16" t="s">
        <v>53</v>
      </c>
      <c r="H54" s="26">
        <v>3.62846</v>
      </c>
      <c r="I54" s="16" t="s">
        <v>53</v>
      </c>
      <c r="J54" s="16" t="s">
        <v>53</v>
      </c>
      <c r="K54" s="26">
        <f>AI54+AS54+BC54</f>
        <v>3.68996227</v>
      </c>
      <c r="L54" s="16" t="s">
        <v>53</v>
      </c>
      <c r="M54" s="16" t="s">
        <v>53</v>
      </c>
      <c r="N54" s="28">
        <v>0</v>
      </c>
      <c r="O54" s="26">
        <v>3.62846</v>
      </c>
      <c r="P54" s="26">
        <f>S54</f>
        <v>3.68996227</v>
      </c>
      <c r="Q54" s="26">
        <v>0</v>
      </c>
      <c r="R54" s="26">
        <v>3.62846</v>
      </c>
      <c r="S54" s="26">
        <f>AI54+AS54+BC54</f>
        <v>3.68996227</v>
      </c>
      <c r="T54" s="16" t="s">
        <v>53</v>
      </c>
      <c r="U54" s="16" t="s">
        <v>53</v>
      </c>
      <c r="V54" s="16" t="s">
        <v>53</v>
      </c>
      <c r="W54" s="16" t="s">
        <v>53</v>
      </c>
      <c r="X54" s="16" t="s">
        <v>53</v>
      </c>
      <c r="Y54" s="16" t="s">
        <v>53</v>
      </c>
      <c r="Z54" s="16" t="s">
        <v>53</v>
      </c>
      <c r="AA54" s="16" t="s">
        <v>53</v>
      </c>
      <c r="AB54" s="16" t="s">
        <v>53</v>
      </c>
      <c r="AC54" s="57" t="s">
        <v>53</v>
      </c>
      <c r="AD54" s="93">
        <v>0</v>
      </c>
      <c r="AE54" s="94" t="s">
        <v>53</v>
      </c>
      <c r="AF54" s="94" t="s">
        <v>53</v>
      </c>
      <c r="AG54" s="95">
        <v>0</v>
      </c>
      <c r="AH54" s="96" t="s">
        <v>53</v>
      </c>
      <c r="AI54" s="93">
        <v>0</v>
      </c>
      <c r="AJ54" s="94" t="s">
        <v>53</v>
      </c>
      <c r="AK54" s="94" t="s">
        <v>53</v>
      </c>
      <c r="AL54" s="95">
        <v>0</v>
      </c>
      <c r="AM54" s="96" t="s">
        <v>53</v>
      </c>
      <c r="AN54" s="93">
        <f>AQ54+AR54</f>
        <v>2.31471</v>
      </c>
      <c r="AO54" s="94" t="s">
        <v>53</v>
      </c>
      <c r="AP54" s="94" t="s">
        <v>53</v>
      </c>
      <c r="AQ54" s="95">
        <v>1.19088</v>
      </c>
      <c r="AR54" s="97">
        <v>1.12383</v>
      </c>
      <c r="AS54" s="93">
        <f>AV54+AW54</f>
        <v>2.35394387</v>
      </c>
      <c r="AT54" s="94" t="s">
        <v>53</v>
      </c>
      <c r="AU54" s="94" t="s">
        <v>53</v>
      </c>
      <c r="AV54" s="95">
        <v>1.21106496</v>
      </c>
      <c r="AW54" s="97">
        <v>1.14287891</v>
      </c>
      <c r="AX54" s="93">
        <f>BA54+BB54</f>
        <v>1.31375</v>
      </c>
      <c r="AY54" s="94" t="s">
        <v>53</v>
      </c>
      <c r="AZ54" s="94" t="s">
        <v>53</v>
      </c>
      <c r="BA54" s="95">
        <v>0.73363</v>
      </c>
      <c r="BB54" s="97">
        <v>0.58012</v>
      </c>
      <c r="BC54" s="93">
        <f>BF54+BG54</f>
        <v>1.3360184</v>
      </c>
      <c r="BD54" s="94" t="s">
        <v>53</v>
      </c>
      <c r="BE54" s="94" t="s">
        <v>53</v>
      </c>
      <c r="BF54" s="95">
        <v>0.74606356</v>
      </c>
      <c r="BG54" s="97">
        <v>0.58995484</v>
      </c>
      <c r="BH54" s="93">
        <f>BK54+BL54</f>
        <v>3.62846</v>
      </c>
      <c r="BI54" s="98" t="s">
        <v>53</v>
      </c>
      <c r="BJ54" s="98" t="s">
        <v>53</v>
      </c>
      <c r="BK54" s="26">
        <f>AG54+AQ54+BA54</f>
        <v>1.92451</v>
      </c>
      <c r="BL54" s="86">
        <f>AR54+BB54</f>
        <v>1.70395</v>
      </c>
      <c r="BM54" s="93">
        <f>BP54+BQ54</f>
        <v>3.68996227</v>
      </c>
      <c r="BN54" s="95" t="s">
        <v>53</v>
      </c>
      <c r="BO54" s="95" t="s">
        <v>53</v>
      </c>
      <c r="BP54" s="31">
        <f>AL54+AV54+BF54</f>
        <v>1.95712852</v>
      </c>
      <c r="BQ54" s="85">
        <f>AW54+BG54</f>
        <v>1.7328337500000002</v>
      </c>
      <c r="BR54" s="99" t="s">
        <v>204</v>
      </c>
    </row>
    <row r="55" spans="1:70" ht="35.25" customHeight="1">
      <c r="A55" s="100"/>
      <c r="B55" s="101"/>
      <c r="C55" s="100"/>
      <c r="D55" s="100"/>
      <c r="E55" s="100"/>
      <c r="F55" s="100"/>
      <c r="G55" s="100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</row>
    <row r="56" spans="8:63" ht="30" customHeight="1">
      <c r="H56" s="103"/>
      <c r="AD56" s="36"/>
      <c r="AG56" s="36"/>
      <c r="AN56" s="36"/>
      <c r="AQ56" s="36"/>
      <c r="AX56" s="36"/>
      <c r="BA56" s="36"/>
      <c r="BH56" s="36"/>
      <c r="BK56" s="36"/>
    </row>
    <row r="57" spans="1:70" ht="63.75" customHeight="1">
      <c r="A57" s="139" t="s">
        <v>205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BR57" s="104"/>
    </row>
    <row r="58" spans="1:16" ht="40.5" customHeight="1">
      <c r="A58" s="124" t="s">
        <v>206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16" ht="57" customHeight="1">
      <c r="A59" s="124" t="s">
        <v>207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</row>
    <row r="60" spans="1:16" ht="42.75" customHeight="1">
      <c r="A60" s="124" t="s">
        <v>208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2:17" ht="15.75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2:7" ht="15.75">
      <c r="B62" s="105"/>
      <c r="C62" s="105"/>
      <c r="D62" s="1"/>
      <c r="E62" s="1"/>
      <c r="F62" s="1"/>
      <c r="G62" s="1"/>
    </row>
    <row r="63" spans="2:65" ht="26.25" customHeight="1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AV63" s="106"/>
      <c r="BF63" s="106"/>
      <c r="BH63" s="107"/>
      <c r="BM63" s="35"/>
    </row>
    <row r="64" spans="2:17" ht="15.75"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</row>
    <row r="65" spans="2:17" ht="15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</row>
    <row r="66" spans="2:17" ht="15.75"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</row>
    <row r="67" spans="2:7" ht="15.75">
      <c r="B67" s="108"/>
      <c r="C67" s="1"/>
      <c r="D67" s="1"/>
      <c r="E67" s="1"/>
      <c r="F67" s="1"/>
      <c r="G67" s="1"/>
    </row>
    <row r="68" spans="2:17" ht="15.75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</sheetData>
  <sheetProtection/>
  <mergeCells count="46">
    <mergeCell ref="B66:Q66"/>
    <mergeCell ref="B68:Q68"/>
    <mergeCell ref="A59:P59"/>
    <mergeCell ref="A60:P60"/>
    <mergeCell ref="B61:Q61"/>
    <mergeCell ref="B63:Q63"/>
    <mergeCell ref="B64:Q64"/>
    <mergeCell ref="B65:Q65"/>
    <mergeCell ref="BR45:BR46"/>
    <mergeCell ref="BR51:BR52"/>
    <mergeCell ref="A57:P57"/>
    <mergeCell ref="AD15:AH15"/>
    <mergeCell ref="AI15:AM15"/>
    <mergeCell ref="A58:P58"/>
    <mergeCell ref="H15:J15"/>
    <mergeCell ref="K15:M15"/>
    <mergeCell ref="T15:X15"/>
    <mergeCell ref="Y15:AC15"/>
    <mergeCell ref="N14:N16"/>
    <mergeCell ref="O14:P15"/>
    <mergeCell ref="Q14:S15"/>
    <mergeCell ref="T14:AC14"/>
    <mergeCell ref="AD14:BQ14"/>
    <mergeCell ref="BR14:BR16"/>
    <mergeCell ref="AN15:AR15"/>
    <mergeCell ref="AS15:AW15"/>
    <mergeCell ref="AX15:BB15"/>
    <mergeCell ref="BC15:BG15"/>
    <mergeCell ref="BH15:BL15"/>
    <mergeCell ref="BM15:BQ15"/>
    <mergeCell ref="A10:AC10"/>
    <mergeCell ref="A11:AC11"/>
    <mergeCell ref="A12:AC12"/>
    <mergeCell ref="A14:A16"/>
    <mergeCell ref="B14:B16"/>
    <mergeCell ref="C14:C16"/>
    <mergeCell ref="D14:D16"/>
    <mergeCell ref="E14:E16"/>
    <mergeCell ref="F14:G15"/>
    <mergeCell ref="H14:M14"/>
    <mergeCell ref="A9:AC9"/>
    <mergeCell ref="A4:AC4"/>
    <mergeCell ref="A5:AC5"/>
    <mergeCell ref="A6:AC6"/>
    <mergeCell ref="A7:AC7"/>
    <mergeCell ref="A8:AC8"/>
  </mergeCell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52" r:id="rId1"/>
  <headerFooter differentFirst="1">
    <oddHeader>&amp;C&amp;P</oddHeader>
  </headerFooter>
  <colBreaks count="1" manualBreakCount="1">
    <brk id="2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R67"/>
  <sheetViews>
    <sheetView zoomScale="60" zoomScaleNormal="60" zoomScalePageLayoutView="0" workbookViewId="0" topLeftCell="A1">
      <selection activeCell="H70" sqref="H70"/>
    </sheetView>
  </sheetViews>
  <sheetFormatPr defaultColWidth="9.00390625" defaultRowHeight="15.75"/>
  <cols>
    <col min="1" max="1" width="10.875" style="3" customWidth="1"/>
    <col min="2" max="2" width="67.50390625" style="3" customWidth="1"/>
    <col min="3" max="3" width="16.25390625" style="3" customWidth="1"/>
    <col min="4" max="4" width="10.125" style="3" customWidth="1"/>
    <col min="5" max="5" width="9.875" style="3" customWidth="1"/>
    <col min="6" max="6" width="13.00390625" style="3" customWidth="1"/>
    <col min="7" max="7" width="14.375" style="3" customWidth="1"/>
    <col min="8" max="8" width="16.00390625" style="3" customWidth="1"/>
    <col min="9" max="10" width="19.00390625" style="3" customWidth="1"/>
    <col min="11" max="11" width="10.75390625" style="3" customWidth="1"/>
    <col min="12" max="12" width="10.50390625" style="1" customWidth="1"/>
    <col min="13" max="13" width="9.50390625" style="1" customWidth="1"/>
    <col min="14" max="14" width="8.75390625" style="1" customWidth="1"/>
    <col min="15" max="15" width="9.25390625" style="1" customWidth="1"/>
    <col min="16" max="16" width="7.00390625" style="1" customWidth="1"/>
    <col min="17" max="20" width="9.25390625" style="1" customWidth="1"/>
    <col min="21" max="21" width="12.50390625" style="1" customWidth="1"/>
    <col min="22" max="22" width="12.875" style="1" customWidth="1"/>
    <col min="23" max="23" width="11.375" style="1" customWidth="1"/>
    <col min="24" max="24" width="11.25390625" style="1" customWidth="1"/>
    <col min="25" max="25" width="13.875" style="1" customWidth="1"/>
    <col min="26" max="26" width="15.375" style="1" customWidth="1"/>
    <col min="27" max="27" width="14.125" style="1" customWidth="1"/>
    <col min="28" max="28" width="17.625" style="1" customWidth="1"/>
    <col min="29" max="36" width="16.625" style="1" customWidth="1"/>
    <col min="37" max="37" width="21.125" style="1" customWidth="1"/>
    <col min="38" max="38" width="7.25390625" style="1" customWidth="1"/>
    <col min="39" max="39" width="9.875" style="1" customWidth="1"/>
    <col min="40" max="40" width="7.125" style="1" customWidth="1"/>
    <col min="41" max="41" width="6.00390625" style="3" customWidth="1"/>
    <col min="42" max="42" width="8.375" style="3" customWidth="1"/>
    <col min="43" max="43" width="5.625" style="3" customWidth="1"/>
    <col min="44" max="44" width="7.375" style="3" customWidth="1"/>
    <col min="45" max="45" width="10.00390625" style="3" customWidth="1"/>
    <col min="46" max="46" width="7.875" style="3" customWidth="1"/>
    <col min="47" max="47" width="6.75390625" style="3" customWidth="1"/>
    <col min="48" max="48" width="9.00390625" style="3" customWidth="1"/>
    <col min="49" max="49" width="6.125" style="3" customWidth="1"/>
    <col min="50" max="50" width="6.75390625" style="3" customWidth="1"/>
    <col min="51" max="51" width="9.375" style="3" customWidth="1"/>
    <col min="52" max="52" width="7.375" style="3" customWidth="1"/>
    <col min="53" max="59" width="7.25390625" style="3" customWidth="1"/>
    <col min="60" max="60" width="8.625" style="3" customWidth="1"/>
    <col min="61" max="61" width="6.125" style="3" customWidth="1"/>
    <col min="62" max="62" width="6.875" style="3" customWidth="1"/>
    <col min="63" max="63" width="9.625" style="3" customWidth="1"/>
    <col min="64" max="64" width="6.75390625" style="3" customWidth="1"/>
    <col min="65" max="65" width="7.75390625" style="3" customWidth="1"/>
    <col min="66" max="16384" width="9.00390625" style="3" customWidth="1"/>
  </cols>
  <sheetData>
    <row r="1" spans="1:4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K1" s="2" t="s">
        <v>0</v>
      </c>
      <c r="AO1" s="1"/>
      <c r="AP1" s="1"/>
      <c r="AQ1" s="1"/>
      <c r="AR1" s="1"/>
      <c r="AS1" s="1"/>
    </row>
    <row r="2" spans="1:4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AK2" s="4" t="s">
        <v>1</v>
      </c>
      <c r="AO2" s="1"/>
      <c r="AP2" s="1"/>
      <c r="AQ2" s="1"/>
      <c r="AR2" s="1"/>
      <c r="AS2" s="1"/>
    </row>
    <row r="3" spans="1:4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AK3" s="4" t="s">
        <v>2</v>
      </c>
      <c r="AO3" s="1"/>
      <c r="AP3" s="1"/>
      <c r="AQ3" s="1"/>
      <c r="AR3" s="1"/>
      <c r="AS3" s="1"/>
    </row>
    <row r="4" spans="1:45" ht="18.75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O4" s="1"/>
      <c r="AP4" s="1"/>
      <c r="AQ4" s="1"/>
      <c r="AR4" s="1"/>
      <c r="AS4" s="1"/>
    </row>
    <row r="5" spans="1:6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70" ht="18.75">
      <c r="A6" s="142" t="s">
        <v>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15.75">
      <c r="A7" s="143" t="s">
        <v>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45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AJ8" s="4"/>
      <c r="AO8" s="1"/>
      <c r="AP8" s="1"/>
      <c r="AQ8" s="1"/>
      <c r="AR8" s="1"/>
      <c r="AS8" s="1"/>
    </row>
    <row r="9" spans="1:67" ht="18.75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</row>
    <row r="10" spans="1:67" ht="18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70" ht="18.75">
      <c r="A11" s="109" t="s">
        <v>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70" ht="15.75">
      <c r="A12" s="114" t="s">
        <v>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65" ht="15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72.75" customHeight="1">
      <c r="A14" s="115" t="s">
        <v>9</v>
      </c>
      <c r="B14" s="115" t="s">
        <v>10</v>
      </c>
      <c r="C14" s="115" t="s">
        <v>11</v>
      </c>
      <c r="D14" s="116" t="s">
        <v>12</v>
      </c>
      <c r="E14" s="116" t="s">
        <v>13</v>
      </c>
      <c r="F14" s="115" t="s">
        <v>14</v>
      </c>
      <c r="G14" s="115"/>
      <c r="H14" s="145" t="s">
        <v>15</v>
      </c>
      <c r="I14" s="145"/>
      <c r="J14" s="118" t="s">
        <v>16</v>
      </c>
      <c r="K14" s="125" t="s">
        <v>17</v>
      </c>
      <c r="L14" s="126"/>
      <c r="M14" s="126"/>
      <c r="N14" s="126"/>
      <c r="O14" s="126"/>
      <c r="P14" s="126"/>
      <c r="Q14" s="126"/>
      <c r="R14" s="126"/>
      <c r="S14" s="126"/>
      <c r="T14" s="127"/>
      <c r="U14" s="125" t="s">
        <v>18</v>
      </c>
      <c r="V14" s="126"/>
      <c r="W14" s="126"/>
      <c r="X14" s="126"/>
      <c r="Y14" s="126"/>
      <c r="Z14" s="127"/>
      <c r="AA14" s="133" t="s">
        <v>19</v>
      </c>
      <c r="AB14" s="135"/>
      <c r="AC14" s="125" t="s">
        <v>20</v>
      </c>
      <c r="AD14" s="126"/>
      <c r="AE14" s="126"/>
      <c r="AF14" s="126"/>
      <c r="AG14" s="126"/>
      <c r="AH14" s="126"/>
      <c r="AI14" s="126"/>
      <c r="AJ14" s="126"/>
      <c r="AK14" s="117" t="s">
        <v>21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66" customHeight="1">
      <c r="A15" s="115"/>
      <c r="B15" s="115"/>
      <c r="C15" s="115"/>
      <c r="D15" s="116"/>
      <c r="E15" s="116"/>
      <c r="F15" s="115"/>
      <c r="G15" s="115"/>
      <c r="H15" s="145"/>
      <c r="I15" s="145"/>
      <c r="J15" s="146"/>
      <c r="K15" s="125" t="s">
        <v>22</v>
      </c>
      <c r="L15" s="126"/>
      <c r="M15" s="126"/>
      <c r="N15" s="126"/>
      <c r="O15" s="127"/>
      <c r="P15" s="125" t="s">
        <v>23</v>
      </c>
      <c r="Q15" s="126"/>
      <c r="R15" s="126"/>
      <c r="S15" s="126"/>
      <c r="T15" s="127"/>
      <c r="U15" s="115" t="s">
        <v>24</v>
      </c>
      <c r="V15" s="115"/>
      <c r="W15" s="125" t="s">
        <v>25</v>
      </c>
      <c r="X15" s="127"/>
      <c r="Y15" s="115" t="s">
        <v>26</v>
      </c>
      <c r="Z15" s="115"/>
      <c r="AA15" s="128"/>
      <c r="AB15" s="130"/>
      <c r="AC15" s="148" t="s">
        <v>27</v>
      </c>
      <c r="AD15" s="148"/>
      <c r="AE15" s="148" t="s">
        <v>28</v>
      </c>
      <c r="AF15" s="148"/>
      <c r="AG15" s="148" t="s">
        <v>29</v>
      </c>
      <c r="AH15" s="148"/>
      <c r="AI15" s="115" t="s">
        <v>30</v>
      </c>
      <c r="AJ15" s="115" t="s">
        <v>31</v>
      </c>
      <c r="AK15" s="13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61.25" customHeight="1">
      <c r="A16" s="115"/>
      <c r="B16" s="115"/>
      <c r="C16" s="115"/>
      <c r="D16" s="116"/>
      <c r="E16" s="116"/>
      <c r="F16" s="12" t="s">
        <v>22</v>
      </c>
      <c r="G16" s="12" t="s">
        <v>32</v>
      </c>
      <c r="H16" s="13" t="s">
        <v>33</v>
      </c>
      <c r="I16" s="12" t="s">
        <v>32</v>
      </c>
      <c r="J16" s="147"/>
      <c r="K16" s="14" t="s">
        <v>34</v>
      </c>
      <c r="L16" s="14" t="s">
        <v>35</v>
      </c>
      <c r="M16" s="14" t="s">
        <v>36</v>
      </c>
      <c r="N16" s="15" t="s">
        <v>37</v>
      </c>
      <c r="O16" s="15" t="s">
        <v>38</v>
      </c>
      <c r="P16" s="14" t="s">
        <v>34</v>
      </c>
      <c r="Q16" s="14" t="s">
        <v>35</v>
      </c>
      <c r="R16" s="14" t="s">
        <v>36</v>
      </c>
      <c r="S16" s="15" t="s">
        <v>37</v>
      </c>
      <c r="T16" s="15" t="s">
        <v>38</v>
      </c>
      <c r="U16" s="14" t="s">
        <v>39</v>
      </c>
      <c r="V16" s="14" t="s">
        <v>40</v>
      </c>
      <c r="W16" s="14" t="s">
        <v>39</v>
      </c>
      <c r="X16" s="14" t="s">
        <v>40</v>
      </c>
      <c r="Y16" s="14" t="s">
        <v>39</v>
      </c>
      <c r="Z16" s="14" t="s">
        <v>40</v>
      </c>
      <c r="AA16" s="16" t="s">
        <v>41</v>
      </c>
      <c r="AB16" s="16" t="s">
        <v>42</v>
      </c>
      <c r="AC16" s="16" t="s">
        <v>41</v>
      </c>
      <c r="AD16" s="16" t="s">
        <v>43</v>
      </c>
      <c r="AE16" s="16" t="s">
        <v>41</v>
      </c>
      <c r="AF16" s="16" t="s">
        <v>44</v>
      </c>
      <c r="AG16" s="16" t="s">
        <v>41</v>
      </c>
      <c r="AH16" s="16" t="s">
        <v>44</v>
      </c>
      <c r="AI16" s="115"/>
      <c r="AJ16" s="115"/>
      <c r="AK16" s="132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9.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6">
        <v>21</v>
      </c>
      <c r="V17" s="16">
        <v>22</v>
      </c>
      <c r="W17" s="16">
        <v>23</v>
      </c>
      <c r="X17" s="16">
        <v>24</v>
      </c>
      <c r="Y17" s="16">
        <v>25</v>
      </c>
      <c r="Z17" s="16">
        <v>26</v>
      </c>
      <c r="AA17" s="16">
        <v>27</v>
      </c>
      <c r="AB17" s="16">
        <v>28</v>
      </c>
      <c r="AC17" s="17" t="s">
        <v>45</v>
      </c>
      <c r="AD17" s="17" t="s">
        <v>46</v>
      </c>
      <c r="AE17" s="17" t="s">
        <v>47</v>
      </c>
      <c r="AF17" s="17" t="s">
        <v>48</v>
      </c>
      <c r="AG17" s="17" t="s">
        <v>49</v>
      </c>
      <c r="AH17" s="17" t="s">
        <v>50</v>
      </c>
      <c r="AI17" s="16">
        <v>30</v>
      </c>
      <c r="AJ17" s="16">
        <v>31</v>
      </c>
      <c r="AK17" s="16">
        <v>32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39" s="21" customFormat="1" ht="27.75" customHeight="1">
      <c r="A18" s="18">
        <v>0</v>
      </c>
      <c r="B18" s="19" t="s">
        <v>51</v>
      </c>
      <c r="C18" s="18" t="s">
        <v>52</v>
      </c>
      <c r="D18" s="18" t="s">
        <v>53</v>
      </c>
      <c r="E18" s="18">
        <v>2016</v>
      </c>
      <c r="F18" s="18">
        <v>2020</v>
      </c>
      <c r="G18" s="18">
        <v>2020</v>
      </c>
      <c r="H18" s="20">
        <f>H21+H23</f>
        <v>182.54939083</v>
      </c>
      <c r="I18" s="20">
        <f>I21+I23</f>
        <v>182.54939083</v>
      </c>
      <c r="J18" s="20">
        <f>J23</f>
        <v>50</v>
      </c>
      <c r="K18" s="20">
        <f>K21+K23</f>
        <v>98.95983051</v>
      </c>
      <c r="L18" s="20" t="s">
        <v>53</v>
      </c>
      <c r="M18" s="20">
        <f>M21+M23</f>
        <v>15.440000000000001</v>
      </c>
      <c r="N18" s="20">
        <f>N23</f>
        <v>60.25</v>
      </c>
      <c r="O18" s="20">
        <f>O21+O23</f>
        <v>23.26983051</v>
      </c>
      <c r="P18" s="20">
        <f>R18+S18+T18</f>
        <v>98.95983050999999</v>
      </c>
      <c r="Q18" s="18" t="s">
        <v>53</v>
      </c>
      <c r="R18" s="20">
        <f>R21+R23</f>
        <v>15.440000000000001</v>
      </c>
      <c r="S18" s="20">
        <f>S23</f>
        <v>60.25</v>
      </c>
      <c r="T18" s="20">
        <f>T21+T23</f>
        <v>23.26983051</v>
      </c>
      <c r="U18" s="20">
        <f>U23</f>
        <v>102.462</v>
      </c>
      <c r="V18" s="20">
        <f>V23</f>
        <v>102.462</v>
      </c>
      <c r="W18" s="20">
        <f>W21+W23</f>
        <v>98.95983050999999</v>
      </c>
      <c r="X18" s="20">
        <f>X21+X23</f>
        <v>98.95983050999999</v>
      </c>
      <c r="Y18" s="20">
        <f>Y21+Y23</f>
        <v>98.96110199999998</v>
      </c>
      <c r="Z18" s="20">
        <f>Z21+Z23</f>
        <v>98.96110199999998</v>
      </c>
      <c r="AA18" s="18" t="s">
        <v>53</v>
      </c>
      <c r="AB18" s="18" t="s">
        <v>53</v>
      </c>
      <c r="AC18" s="20">
        <f>AC21+AC23</f>
        <v>24.08125</v>
      </c>
      <c r="AD18" s="20">
        <f>AD21+AD23</f>
        <v>24.08125</v>
      </c>
      <c r="AE18" s="20">
        <f aca="true" t="shared" si="0" ref="AE18:AJ18">AE21+AE23</f>
        <v>38.53398807</v>
      </c>
      <c r="AF18" s="20">
        <f>AF21+AF23</f>
        <v>38.52945407</v>
      </c>
      <c r="AG18" s="20">
        <f t="shared" si="0"/>
        <v>36.35192246</v>
      </c>
      <c r="AH18" s="20">
        <f>AH21+AH23</f>
        <v>36.35202812</v>
      </c>
      <c r="AI18" s="20">
        <f t="shared" si="0"/>
        <v>98.96241053</v>
      </c>
      <c r="AJ18" s="20">
        <f t="shared" si="0"/>
        <v>98.96273219</v>
      </c>
      <c r="AK18" s="18" t="s">
        <v>53</v>
      </c>
      <c r="AM18" s="22"/>
    </row>
    <row r="19" spans="1:37" s="1" customFormat="1" ht="19.5" customHeight="1">
      <c r="A19" s="23" t="s">
        <v>54</v>
      </c>
      <c r="B19" s="24" t="s">
        <v>55</v>
      </c>
      <c r="C19" s="16" t="s">
        <v>52</v>
      </c>
      <c r="D19" s="18" t="s">
        <v>53</v>
      </c>
      <c r="E19" s="18" t="s">
        <v>53</v>
      </c>
      <c r="F19" s="18" t="s">
        <v>53</v>
      </c>
      <c r="G19" s="18" t="s">
        <v>53</v>
      </c>
      <c r="H19" s="18" t="s">
        <v>53</v>
      </c>
      <c r="I19" s="18" t="s">
        <v>53</v>
      </c>
      <c r="J19" s="18" t="s">
        <v>53</v>
      </c>
      <c r="K19" s="18" t="s">
        <v>53</v>
      </c>
      <c r="L19" s="18" t="s">
        <v>53</v>
      </c>
      <c r="M19" s="18" t="s">
        <v>53</v>
      </c>
      <c r="N19" s="18" t="s">
        <v>53</v>
      </c>
      <c r="O19" s="18" t="s">
        <v>53</v>
      </c>
      <c r="P19" s="18" t="s">
        <v>53</v>
      </c>
      <c r="Q19" s="18" t="s">
        <v>53</v>
      </c>
      <c r="R19" s="18" t="s">
        <v>53</v>
      </c>
      <c r="S19" s="18" t="s">
        <v>53</v>
      </c>
      <c r="T19" s="18" t="s">
        <v>53</v>
      </c>
      <c r="U19" s="18" t="s">
        <v>53</v>
      </c>
      <c r="V19" s="18" t="s">
        <v>53</v>
      </c>
      <c r="W19" s="18" t="s">
        <v>53</v>
      </c>
      <c r="X19" s="18" t="s">
        <v>53</v>
      </c>
      <c r="Y19" s="18" t="s">
        <v>53</v>
      </c>
      <c r="Z19" s="18" t="s">
        <v>53</v>
      </c>
      <c r="AA19" s="18" t="s">
        <v>53</v>
      </c>
      <c r="AB19" s="18" t="s">
        <v>53</v>
      </c>
      <c r="AC19" s="18" t="s">
        <v>53</v>
      </c>
      <c r="AD19" s="18" t="s">
        <v>53</v>
      </c>
      <c r="AE19" s="18" t="s">
        <v>53</v>
      </c>
      <c r="AF19" s="18" t="s">
        <v>53</v>
      </c>
      <c r="AG19" s="18" t="s">
        <v>53</v>
      </c>
      <c r="AH19" s="18" t="s">
        <v>53</v>
      </c>
      <c r="AI19" s="18" t="s">
        <v>53</v>
      </c>
      <c r="AJ19" s="18" t="s">
        <v>53</v>
      </c>
      <c r="AK19" s="18" t="s">
        <v>53</v>
      </c>
    </row>
    <row r="20" spans="1:37" s="1" customFormat="1" ht="21.75" customHeight="1">
      <c r="A20" s="23" t="s">
        <v>56</v>
      </c>
      <c r="B20" s="24" t="s">
        <v>57</v>
      </c>
      <c r="C20" s="16" t="s">
        <v>52</v>
      </c>
      <c r="D20" s="18" t="s">
        <v>53</v>
      </c>
      <c r="E20" s="18" t="s">
        <v>53</v>
      </c>
      <c r="F20" s="18" t="s">
        <v>53</v>
      </c>
      <c r="G20" s="18" t="s">
        <v>53</v>
      </c>
      <c r="H20" s="18" t="s">
        <v>53</v>
      </c>
      <c r="I20" s="18" t="s">
        <v>53</v>
      </c>
      <c r="J20" s="18" t="s">
        <v>53</v>
      </c>
      <c r="K20" s="18" t="s">
        <v>53</v>
      </c>
      <c r="L20" s="18" t="s">
        <v>53</v>
      </c>
      <c r="M20" s="18" t="s">
        <v>53</v>
      </c>
      <c r="N20" s="18" t="s">
        <v>53</v>
      </c>
      <c r="O20" s="18" t="s">
        <v>53</v>
      </c>
      <c r="P20" s="18" t="s">
        <v>53</v>
      </c>
      <c r="Q20" s="18" t="s">
        <v>53</v>
      </c>
      <c r="R20" s="18" t="s">
        <v>53</v>
      </c>
      <c r="S20" s="18" t="s">
        <v>53</v>
      </c>
      <c r="T20" s="18" t="s">
        <v>53</v>
      </c>
      <c r="U20" s="18" t="s">
        <v>53</v>
      </c>
      <c r="V20" s="18" t="s">
        <v>53</v>
      </c>
      <c r="W20" s="18" t="s">
        <v>53</v>
      </c>
      <c r="X20" s="18" t="s">
        <v>53</v>
      </c>
      <c r="Y20" s="18" t="s">
        <v>53</v>
      </c>
      <c r="Z20" s="18" t="s">
        <v>53</v>
      </c>
      <c r="AA20" s="18" t="s">
        <v>53</v>
      </c>
      <c r="AB20" s="18" t="s">
        <v>53</v>
      </c>
      <c r="AC20" s="18" t="s">
        <v>53</v>
      </c>
      <c r="AD20" s="18" t="s">
        <v>53</v>
      </c>
      <c r="AE20" s="18" t="s">
        <v>53</v>
      </c>
      <c r="AF20" s="18" t="s">
        <v>53</v>
      </c>
      <c r="AG20" s="18" t="s">
        <v>53</v>
      </c>
      <c r="AH20" s="18" t="s">
        <v>53</v>
      </c>
      <c r="AI20" s="18" t="s">
        <v>53</v>
      </c>
      <c r="AJ20" s="18" t="s">
        <v>53</v>
      </c>
      <c r="AK20" s="18" t="s">
        <v>53</v>
      </c>
    </row>
    <row r="21" spans="1:39" s="21" customFormat="1" ht="21" customHeight="1">
      <c r="A21" s="23" t="s">
        <v>58</v>
      </c>
      <c r="B21" s="24" t="s">
        <v>59</v>
      </c>
      <c r="C21" s="18" t="s">
        <v>52</v>
      </c>
      <c r="D21" s="18" t="s">
        <v>53</v>
      </c>
      <c r="E21" s="18">
        <v>2018</v>
      </c>
      <c r="F21" s="18">
        <v>2020</v>
      </c>
      <c r="G21" s="18">
        <v>2020</v>
      </c>
      <c r="H21" s="20">
        <f>H38</f>
        <v>14.8305</v>
      </c>
      <c r="I21" s="20">
        <f>I38</f>
        <v>14.8305</v>
      </c>
      <c r="J21" s="20" t="str">
        <f aca="true" t="shared" si="1" ref="J21:AK21">J38</f>
        <v>нд</v>
      </c>
      <c r="K21" s="20">
        <f t="shared" si="1"/>
        <v>14.83</v>
      </c>
      <c r="L21" s="20" t="str">
        <f t="shared" si="1"/>
        <v>нд</v>
      </c>
      <c r="M21" s="20">
        <f>M38</f>
        <v>0</v>
      </c>
      <c r="N21" s="20" t="str">
        <f t="shared" si="1"/>
        <v>нд</v>
      </c>
      <c r="O21" s="20">
        <v>14.83</v>
      </c>
      <c r="P21" s="20">
        <f>R21+T21</f>
        <v>14.83</v>
      </c>
      <c r="Q21" s="20" t="str">
        <f t="shared" si="1"/>
        <v>нд</v>
      </c>
      <c r="R21" s="20">
        <f>R38</f>
        <v>0</v>
      </c>
      <c r="S21" s="20" t="s">
        <v>53</v>
      </c>
      <c r="T21" s="20">
        <v>14.83</v>
      </c>
      <c r="U21" s="20" t="str">
        <f t="shared" si="1"/>
        <v>нд</v>
      </c>
      <c r="V21" s="20" t="str">
        <f t="shared" si="1"/>
        <v>нд</v>
      </c>
      <c r="W21" s="20">
        <f t="shared" si="1"/>
        <v>14.83</v>
      </c>
      <c r="X21" s="20">
        <f t="shared" si="1"/>
        <v>14.83</v>
      </c>
      <c r="Y21" s="20">
        <f t="shared" si="1"/>
        <v>14.8305</v>
      </c>
      <c r="Z21" s="20">
        <f t="shared" si="1"/>
        <v>14.8305</v>
      </c>
      <c r="AA21" s="20" t="str">
        <f t="shared" si="1"/>
        <v>нд</v>
      </c>
      <c r="AB21" s="20" t="str">
        <f t="shared" si="1"/>
        <v>нд</v>
      </c>
      <c r="AC21" s="20">
        <f t="shared" si="1"/>
        <v>4.91525</v>
      </c>
      <c r="AD21" s="20">
        <f t="shared" si="1"/>
        <v>4.91525</v>
      </c>
      <c r="AE21" s="20">
        <f>ROUND(AE38,2)</f>
        <v>4.92</v>
      </c>
      <c r="AF21" s="20">
        <f>AF38</f>
        <v>4.91525</v>
      </c>
      <c r="AG21" s="20">
        <f t="shared" si="1"/>
        <v>5</v>
      </c>
      <c r="AH21" s="20">
        <f>AH38</f>
        <v>5</v>
      </c>
      <c r="AI21" s="20">
        <f>AI42</f>
        <v>14.8305</v>
      </c>
      <c r="AJ21" s="20">
        <f>AJ38</f>
        <v>14.8305</v>
      </c>
      <c r="AK21" s="20" t="str">
        <f t="shared" si="1"/>
        <v>нд</v>
      </c>
      <c r="AM21" s="22"/>
    </row>
    <row r="22" spans="1:37" s="1" customFormat="1" ht="38.25" customHeight="1">
      <c r="A22" s="23" t="s">
        <v>60</v>
      </c>
      <c r="B22" s="24" t="s">
        <v>61</v>
      </c>
      <c r="C22" s="16" t="s">
        <v>52</v>
      </c>
      <c r="D22" s="18" t="s">
        <v>53</v>
      </c>
      <c r="E22" s="18" t="s">
        <v>53</v>
      </c>
      <c r="F22" s="18" t="s">
        <v>53</v>
      </c>
      <c r="G22" s="18" t="s">
        <v>53</v>
      </c>
      <c r="H22" s="18" t="s">
        <v>53</v>
      </c>
      <c r="I22" s="16" t="s">
        <v>53</v>
      </c>
      <c r="J22" s="16" t="s">
        <v>53</v>
      </c>
      <c r="K22" s="16" t="s">
        <v>53</v>
      </c>
      <c r="L22" s="16" t="s">
        <v>53</v>
      </c>
      <c r="M22" s="16" t="s">
        <v>53</v>
      </c>
      <c r="N22" s="16" t="s">
        <v>53</v>
      </c>
      <c r="O22" s="16" t="s">
        <v>53</v>
      </c>
      <c r="P22" s="16" t="s">
        <v>53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16" t="s">
        <v>53</v>
      </c>
      <c r="AB22" s="16" t="s">
        <v>53</v>
      </c>
      <c r="AC22" s="17" t="s">
        <v>53</v>
      </c>
      <c r="AD22" s="17" t="s">
        <v>53</v>
      </c>
      <c r="AE22" s="17" t="s">
        <v>53</v>
      </c>
      <c r="AF22" s="17" t="s">
        <v>53</v>
      </c>
      <c r="AG22" s="17" t="s">
        <v>53</v>
      </c>
      <c r="AH22" s="17" t="s">
        <v>53</v>
      </c>
      <c r="AI22" s="16" t="s">
        <v>53</v>
      </c>
      <c r="AJ22" s="16" t="s">
        <v>53</v>
      </c>
      <c r="AK22" s="16" t="s">
        <v>53</v>
      </c>
    </row>
    <row r="23" spans="1:37" s="21" customFormat="1" ht="24.75" customHeight="1">
      <c r="A23" s="23" t="s">
        <v>62</v>
      </c>
      <c r="B23" s="24" t="s">
        <v>63</v>
      </c>
      <c r="C23" s="18" t="s">
        <v>52</v>
      </c>
      <c r="D23" s="18" t="s">
        <v>53</v>
      </c>
      <c r="E23" s="18">
        <v>2016</v>
      </c>
      <c r="F23" s="18">
        <v>2020</v>
      </c>
      <c r="G23" s="18">
        <v>2020</v>
      </c>
      <c r="H23" s="20">
        <f>H49</f>
        <v>167.71889083</v>
      </c>
      <c r="I23" s="20">
        <f>I49</f>
        <v>167.71889083</v>
      </c>
      <c r="J23" s="20">
        <f aca="true" t="shared" si="2" ref="J23:AI23">J49</f>
        <v>50</v>
      </c>
      <c r="K23" s="20">
        <f t="shared" si="2"/>
        <v>84.12983051</v>
      </c>
      <c r="L23" s="18" t="s">
        <v>53</v>
      </c>
      <c r="M23" s="20">
        <f t="shared" si="2"/>
        <v>15.440000000000001</v>
      </c>
      <c r="N23" s="20">
        <f t="shared" si="2"/>
        <v>60.25</v>
      </c>
      <c r="O23" s="20">
        <f t="shared" si="2"/>
        <v>8.43983051</v>
      </c>
      <c r="P23" s="20">
        <f>R23+T23+S23</f>
        <v>84.12983051</v>
      </c>
      <c r="Q23" s="18" t="s">
        <v>53</v>
      </c>
      <c r="R23" s="20">
        <f t="shared" si="2"/>
        <v>15.440000000000001</v>
      </c>
      <c r="S23" s="20">
        <f t="shared" si="2"/>
        <v>60.25</v>
      </c>
      <c r="T23" s="20">
        <f t="shared" si="2"/>
        <v>8.43983051</v>
      </c>
      <c r="U23" s="20">
        <f t="shared" si="2"/>
        <v>102.462</v>
      </c>
      <c r="V23" s="20">
        <f t="shared" si="2"/>
        <v>102.462</v>
      </c>
      <c r="W23" s="20">
        <f t="shared" si="2"/>
        <v>84.12983050999999</v>
      </c>
      <c r="X23" s="20">
        <f t="shared" si="2"/>
        <v>84.12983050999999</v>
      </c>
      <c r="Y23" s="20">
        <f t="shared" si="2"/>
        <v>84.13060199999998</v>
      </c>
      <c r="Z23" s="20">
        <f t="shared" si="2"/>
        <v>84.13060199999998</v>
      </c>
      <c r="AA23" s="18" t="s">
        <v>53</v>
      </c>
      <c r="AB23" s="18" t="s">
        <v>53</v>
      </c>
      <c r="AC23" s="20">
        <f t="shared" si="2"/>
        <v>19.166</v>
      </c>
      <c r="AD23" s="20">
        <f t="shared" si="2"/>
        <v>19.166</v>
      </c>
      <c r="AE23" s="20">
        <f t="shared" si="2"/>
        <v>33.61398807</v>
      </c>
      <c r="AF23" s="20">
        <f>AF49</f>
        <v>33.61420407</v>
      </c>
      <c r="AG23" s="20">
        <f t="shared" si="2"/>
        <v>31.35192246</v>
      </c>
      <c r="AH23" s="20">
        <f>AH49</f>
        <v>31.35202812</v>
      </c>
      <c r="AI23" s="20">
        <f t="shared" si="2"/>
        <v>84.13191053</v>
      </c>
      <c r="AJ23" s="20">
        <f>AJ49</f>
        <v>84.13223219</v>
      </c>
      <c r="AK23" s="18" t="s">
        <v>53</v>
      </c>
    </row>
    <row r="24" spans="1:37" s="1" customFormat="1" ht="19.5" customHeight="1">
      <c r="A24" s="18" t="s">
        <v>64</v>
      </c>
      <c r="B24" s="18" t="s">
        <v>65</v>
      </c>
      <c r="C24" s="18" t="s">
        <v>53</v>
      </c>
      <c r="D24" s="18" t="s">
        <v>53</v>
      </c>
      <c r="E24" s="18" t="s">
        <v>53</v>
      </c>
      <c r="F24" s="18" t="s">
        <v>53</v>
      </c>
      <c r="G24" s="16" t="s">
        <v>53</v>
      </c>
      <c r="H24" s="18" t="s">
        <v>53</v>
      </c>
      <c r="I24" s="18" t="s">
        <v>53</v>
      </c>
      <c r="J24" s="18" t="s">
        <v>53</v>
      </c>
      <c r="K24" s="18" t="s">
        <v>53</v>
      </c>
      <c r="L24" s="18" t="s">
        <v>53</v>
      </c>
      <c r="M24" s="18" t="s">
        <v>53</v>
      </c>
      <c r="N24" s="18" t="s">
        <v>53</v>
      </c>
      <c r="O24" s="18" t="s">
        <v>53</v>
      </c>
      <c r="P24" s="18" t="s">
        <v>53</v>
      </c>
      <c r="Q24" s="18" t="s">
        <v>53</v>
      </c>
      <c r="R24" s="18" t="s">
        <v>53</v>
      </c>
      <c r="S24" s="18" t="s">
        <v>53</v>
      </c>
      <c r="T24" s="18" t="s">
        <v>53</v>
      </c>
      <c r="U24" s="18" t="s">
        <v>53</v>
      </c>
      <c r="V24" s="18" t="s">
        <v>53</v>
      </c>
      <c r="W24" s="18" t="s">
        <v>53</v>
      </c>
      <c r="X24" s="18" t="s">
        <v>53</v>
      </c>
      <c r="Y24" s="18" t="s">
        <v>53</v>
      </c>
      <c r="Z24" s="18" t="s">
        <v>53</v>
      </c>
      <c r="AA24" s="18" t="s">
        <v>53</v>
      </c>
      <c r="AB24" s="18" t="s">
        <v>53</v>
      </c>
      <c r="AC24" s="18" t="s">
        <v>53</v>
      </c>
      <c r="AD24" s="18" t="s">
        <v>53</v>
      </c>
      <c r="AE24" s="18" t="s">
        <v>53</v>
      </c>
      <c r="AF24" s="18" t="s">
        <v>53</v>
      </c>
      <c r="AG24" s="18" t="s">
        <v>53</v>
      </c>
      <c r="AH24" s="18" t="s">
        <v>53</v>
      </c>
      <c r="AI24" s="18" t="s">
        <v>53</v>
      </c>
      <c r="AJ24" s="18" t="s">
        <v>53</v>
      </c>
      <c r="AK24" s="18" t="s">
        <v>53</v>
      </c>
    </row>
    <row r="25" spans="1:37" s="1" customFormat="1" ht="19.5" customHeight="1">
      <c r="A25" s="16" t="s">
        <v>66</v>
      </c>
      <c r="B25" s="25" t="s">
        <v>67</v>
      </c>
      <c r="C25" s="16" t="s">
        <v>52</v>
      </c>
      <c r="D25" s="16" t="s">
        <v>53</v>
      </c>
      <c r="E25" s="16" t="s">
        <v>53</v>
      </c>
      <c r="F25" s="16" t="s">
        <v>53</v>
      </c>
      <c r="G25" s="16" t="s">
        <v>53</v>
      </c>
      <c r="H25" s="16" t="s">
        <v>53</v>
      </c>
      <c r="I25" s="16" t="s">
        <v>53</v>
      </c>
      <c r="J25" s="16" t="s">
        <v>53</v>
      </c>
      <c r="K25" s="16" t="s">
        <v>53</v>
      </c>
      <c r="L25" s="16" t="s">
        <v>53</v>
      </c>
      <c r="M25" s="16" t="s">
        <v>53</v>
      </c>
      <c r="N25" s="16" t="s">
        <v>53</v>
      </c>
      <c r="O25" s="16" t="s">
        <v>53</v>
      </c>
      <c r="P25" s="16" t="s">
        <v>53</v>
      </c>
      <c r="Q25" s="16" t="s">
        <v>53</v>
      </c>
      <c r="R25" s="16" t="s">
        <v>53</v>
      </c>
      <c r="S25" s="16" t="s">
        <v>53</v>
      </c>
      <c r="T25" s="16" t="s">
        <v>53</v>
      </c>
      <c r="U25" s="16" t="s">
        <v>53</v>
      </c>
      <c r="V25" s="16" t="s">
        <v>53</v>
      </c>
      <c r="W25" s="16" t="s">
        <v>53</v>
      </c>
      <c r="X25" s="16" t="s">
        <v>53</v>
      </c>
      <c r="Y25" s="16" t="s">
        <v>53</v>
      </c>
      <c r="Z25" s="16" t="s">
        <v>53</v>
      </c>
      <c r="AA25" s="16" t="s">
        <v>53</v>
      </c>
      <c r="AB25" s="16" t="s">
        <v>53</v>
      </c>
      <c r="AC25" s="16" t="s">
        <v>53</v>
      </c>
      <c r="AD25" s="16" t="s">
        <v>53</v>
      </c>
      <c r="AE25" s="16" t="s">
        <v>53</v>
      </c>
      <c r="AF25" s="16" t="s">
        <v>53</v>
      </c>
      <c r="AG25" s="16" t="s">
        <v>53</v>
      </c>
      <c r="AH25" s="16" t="s">
        <v>53</v>
      </c>
      <c r="AI25" s="16" t="s">
        <v>53</v>
      </c>
      <c r="AJ25" s="16" t="s">
        <v>53</v>
      </c>
      <c r="AK25" s="16" t="s">
        <v>53</v>
      </c>
    </row>
    <row r="26" spans="1:37" s="1" customFormat="1" ht="32.25" customHeight="1">
      <c r="A26" s="16" t="s">
        <v>68</v>
      </c>
      <c r="B26" s="25" t="s">
        <v>69</v>
      </c>
      <c r="C26" s="16" t="s">
        <v>52</v>
      </c>
      <c r="D26" s="16" t="s">
        <v>53</v>
      </c>
      <c r="E26" s="16" t="s">
        <v>53</v>
      </c>
      <c r="F26" s="16" t="s">
        <v>53</v>
      </c>
      <c r="G26" s="16" t="s">
        <v>53</v>
      </c>
      <c r="H26" s="16" t="s">
        <v>53</v>
      </c>
      <c r="I26" s="16" t="s">
        <v>53</v>
      </c>
      <c r="J26" s="16" t="s">
        <v>53</v>
      </c>
      <c r="K26" s="16" t="s">
        <v>53</v>
      </c>
      <c r="L26" s="16" t="s">
        <v>53</v>
      </c>
      <c r="M26" s="16" t="s">
        <v>53</v>
      </c>
      <c r="N26" s="16" t="s">
        <v>53</v>
      </c>
      <c r="O26" s="16" t="s">
        <v>53</v>
      </c>
      <c r="P26" s="16" t="s">
        <v>53</v>
      </c>
      <c r="Q26" s="16" t="s">
        <v>53</v>
      </c>
      <c r="R26" s="16" t="s">
        <v>53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16" t="s">
        <v>53</v>
      </c>
      <c r="AB26" s="16" t="s">
        <v>53</v>
      </c>
      <c r="AC26" s="16" t="s">
        <v>53</v>
      </c>
      <c r="AD26" s="16" t="s">
        <v>53</v>
      </c>
      <c r="AE26" s="16" t="s">
        <v>53</v>
      </c>
      <c r="AF26" s="16" t="s">
        <v>53</v>
      </c>
      <c r="AG26" s="16" t="s">
        <v>53</v>
      </c>
      <c r="AH26" s="16" t="s">
        <v>53</v>
      </c>
      <c r="AI26" s="16" t="s">
        <v>53</v>
      </c>
      <c r="AJ26" s="16" t="s">
        <v>53</v>
      </c>
      <c r="AK26" s="16" t="s">
        <v>53</v>
      </c>
    </row>
    <row r="27" spans="1:37" s="1" customFormat="1" ht="39.75" customHeight="1">
      <c r="A27" s="16" t="s">
        <v>70</v>
      </c>
      <c r="B27" s="25" t="s">
        <v>71</v>
      </c>
      <c r="C27" s="16" t="s">
        <v>52</v>
      </c>
      <c r="D27" s="16" t="s">
        <v>53</v>
      </c>
      <c r="E27" s="16" t="s">
        <v>53</v>
      </c>
      <c r="F27" s="16" t="s">
        <v>53</v>
      </c>
      <c r="G27" s="16" t="s">
        <v>53</v>
      </c>
      <c r="H27" s="16" t="s">
        <v>53</v>
      </c>
      <c r="I27" s="16" t="s">
        <v>53</v>
      </c>
      <c r="J27" s="16" t="s">
        <v>53</v>
      </c>
      <c r="K27" s="16" t="s">
        <v>53</v>
      </c>
      <c r="L27" s="16" t="s">
        <v>53</v>
      </c>
      <c r="M27" s="16" t="s">
        <v>53</v>
      </c>
      <c r="N27" s="16" t="s">
        <v>53</v>
      </c>
      <c r="O27" s="16" t="s">
        <v>53</v>
      </c>
      <c r="P27" s="16" t="s">
        <v>53</v>
      </c>
      <c r="Q27" s="16" t="s">
        <v>53</v>
      </c>
      <c r="R27" s="16" t="s">
        <v>53</v>
      </c>
      <c r="S27" s="16" t="s">
        <v>53</v>
      </c>
      <c r="T27" s="16" t="s">
        <v>53</v>
      </c>
      <c r="U27" s="16" t="s">
        <v>53</v>
      </c>
      <c r="V27" s="16" t="s">
        <v>53</v>
      </c>
      <c r="W27" s="16" t="s">
        <v>53</v>
      </c>
      <c r="X27" s="16" t="s">
        <v>53</v>
      </c>
      <c r="Y27" s="16" t="s">
        <v>53</v>
      </c>
      <c r="Z27" s="16" t="s">
        <v>53</v>
      </c>
      <c r="AA27" s="16" t="s">
        <v>53</v>
      </c>
      <c r="AB27" s="16" t="s">
        <v>53</v>
      </c>
      <c r="AC27" s="16" t="s">
        <v>53</v>
      </c>
      <c r="AD27" s="16" t="s">
        <v>53</v>
      </c>
      <c r="AE27" s="16" t="s">
        <v>53</v>
      </c>
      <c r="AF27" s="16" t="s">
        <v>53</v>
      </c>
      <c r="AG27" s="16" t="s">
        <v>53</v>
      </c>
      <c r="AH27" s="16" t="s">
        <v>53</v>
      </c>
      <c r="AI27" s="16" t="s">
        <v>53</v>
      </c>
      <c r="AJ27" s="16" t="s">
        <v>53</v>
      </c>
      <c r="AK27" s="16" t="s">
        <v>53</v>
      </c>
    </row>
    <row r="28" spans="1:37" s="1" customFormat="1" ht="42" customHeight="1">
      <c r="A28" s="16" t="s">
        <v>72</v>
      </c>
      <c r="B28" s="25" t="s">
        <v>73</v>
      </c>
      <c r="C28" s="16" t="s">
        <v>52</v>
      </c>
      <c r="D28" s="16" t="s">
        <v>53</v>
      </c>
      <c r="E28" s="16" t="s">
        <v>53</v>
      </c>
      <c r="F28" s="16" t="s">
        <v>53</v>
      </c>
      <c r="G28" s="16" t="s">
        <v>53</v>
      </c>
      <c r="H28" s="16" t="s">
        <v>53</v>
      </c>
      <c r="I28" s="16" t="s">
        <v>53</v>
      </c>
      <c r="J28" s="16" t="s">
        <v>53</v>
      </c>
      <c r="K28" s="16" t="s">
        <v>53</v>
      </c>
      <c r="L28" s="16" t="s">
        <v>53</v>
      </c>
      <c r="M28" s="16" t="s">
        <v>53</v>
      </c>
      <c r="N28" s="16" t="s">
        <v>53</v>
      </c>
      <c r="O28" s="16" t="s">
        <v>53</v>
      </c>
      <c r="P28" s="16" t="s">
        <v>53</v>
      </c>
      <c r="Q28" s="16" t="s">
        <v>53</v>
      </c>
      <c r="R28" s="16" t="s">
        <v>53</v>
      </c>
      <c r="S28" s="16" t="s">
        <v>53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16" t="s">
        <v>53</v>
      </c>
      <c r="AB28" s="16" t="s">
        <v>53</v>
      </c>
      <c r="AC28" s="16" t="s">
        <v>53</v>
      </c>
      <c r="AD28" s="16" t="s">
        <v>53</v>
      </c>
      <c r="AE28" s="16" t="s">
        <v>53</v>
      </c>
      <c r="AF28" s="16" t="s">
        <v>53</v>
      </c>
      <c r="AG28" s="16" t="s">
        <v>53</v>
      </c>
      <c r="AH28" s="16" t="s">
        <v>53</v>
      </c>
      <c r="AI28" s="16" t="s">
        <v>53</v>
      </c>
      <c r="AJ28" s="16" t="s">
        <v>53</v>
      </c>
      <c r="AK28" s="16" t="s">
        <v>53</v>
      </c>
    </row>
    <row r="29" spans="1:37" s="1" customFormat="1" ht="36" customHeight="1">
      <c r="A29" s="16" t="s">
        <v>74</v>
      </c>
      <c r="B29" s="25" t="s">
        <v>75</v>
      </c>
      <c r="C29" s="16" t="s">
        <v>52</v>
      </c>
      <c r="D29" s="16" t="s">
        <v>53</v>
      </c>
      <c r="E29" s="16" t="s">
        <v>53</v>
      </c>
      <c r="F29" s="16" t="s">
        <v>53</v>
      </c>
      <c r="G29" s="16" t="s">
        <v>53</v>
      </c>
      <c r="H29" s="16" t="s">
        <v>53</v>
      </c>
      <c r="I29" s="16" t="s">
        <v>53</v>
      </c>
      <c r="J29" s="16" t="s">
        <v>53</v>
      </c>
      <c r="K29" s="16" t="s">
        <v>53</v>
      </c>
      <c r="L29" s="16" t="s">
        <v>53</v>
      </c>
      <c r="M29" s="16" t="s">
        <v>53</v>
      </c>
      <c r="N29" s="16" t="s">
        <v>53</v>
      </c>
      <c r="O29" s="16" t="s">
        <v>53</v>
      </c>
      <c r="P29" s="16" t="s">
        <v>53</v>
      </c>
      <c r="Q29" s="16" t="s">
        <v>53</v>
      </c>
      <c r="R29" s="16" t="s">
        <v>53</v>
      </c>
      <c r="S29" s="16" t="s">
        <v>53</v>
      </c>
      <c r="T29" s="16" t="s">
        <v>53</v>
      </c>
      <c r="U29" s="16" t="s">
        <v>53</v>
      </c>
      <c r="V29" s="16" t="s">
        <v>53</v>
      </c>
      <c r="W29" s="16" t="s">
        <v>53</v>
      </c>
      <c r="X29" s="16" t="s">
        <v>53</v>
      </c>
      <c r="Y29" s="16" t="s">
        <v>53</v>
      </c>
      <c r="Z29" s="16" t="s">
        <v>53</v>
      </c>
      <c r="AA29" s="16" t="s">
        <v>53</v>
      </c>
      <c r="AB29" s="16" t="s">
        <v>53</v>
      </c>
      <c r="AC29" s="16" t="s">
        <v>53</v>
      </c>
      <c r="AD29" s="16" t="s">
        <v>53</v>
      </c>
      <c r="AE29" s="16" t="s">
        <v>53</v>
      </c>
      <c r="AF29" s="16" t="s">
        <v>53</v>
      </c>
      <c r="AG29" s="16" t="s">
        <v>53</v>
      </c>
      <c r="AH29" s="16" t="s">
        <v>53</v>
      </c>
      <c r="AI29" s="16" t="s">
        <v>53</v>
      </c>
      <c r="AJ29" s="16" t="s">
        <v>53</v>
      </c>
      <c r="AK29" s="16" t="s">
        <v>53</v>
      </c>
    </row>
    <row r="30" spans="1:37" s="1" customFormat="1" ht="36.75" customHeight="1">
      <c r="A30" s="16" t="s">
        <v>76</v>
      </c>
      <c r="B30" s="25" t="s">
        <v>77</v>
      </c>
      <c r="C30" s="16" t="s">
        <v>52</v>
      </c>
      <c r="D30" s="16" t="s">
        <v>53</v>
      </c>
      <c r="E30" s="16" t="s">
        <v>53</v>
      </c>
      <c r="F30" s="16" t="s">
        <v>53</v>
      </c>
      <c r="G30" s="16" t="s">
        <v>53</v>
      </c>
      <c r="H30" s="16" t="s">
        <v>53</v>
      </c>
      <c r="I30" s="16" t="s">
        <v>53</v>
      </c>
      <c r="J30" s="16" t="s">
        <v>53</v>
      </c>
      <c r="K30" s="16" t="s">
        <v>53</v>
      </c>
      <c r="L30" s="16" t="s">
        <v>53</v>
      </c>
      <c r="M30" s="16" t="s">
        <v>53</v>
      </c>
      <c r="N30" s="16" t="s">
        <v>53</v>
      </c>
      <c r="O30" s="16" t="s">
        <v>53</v>
      </c>
      <c r="P30" s="16" t="s">
        <v>53</v>
      </c>
      <c r="Q30" s="16" t="s">
        <v>53</v>
      </c>
      <c r="R30" s="16" t="s">
        <v>53</v>
      </c>
      <c r="S30" s="16" t="s">
        <v>53</v>
      </c>
      <c r="T30" s="16" t="s">
        <v>53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16" t="s">
        <v>53</v>
      </c>
      <c r="AB30" s="16" t="s">
        <v>53</v>
      </c>
      <c r="AC30" s="16" t="s">
        <v>53</v>
      </c>
      <c r="AD30" s="16" t="s">
        <v>53</v>
      </c>
      <c r="AE30" s="16" t="s">
        <v>53</v>
      </c>
      <c r="AF30" s="16" t="s">
        <v>53</v>
      </c>
      <c r="AG30" s="16" t="s">
        <v>53</v>
      </c>
      <c r="AH30" s="16" t="s">
        <v>53</v>
      </c>
      <c r="AI30" s="16" t="s">
        <v>53</v>
      </c>
      <c r="AJ30" s="16" t="s">
        <v>53</v>
      </c>
      <c r="AK30" s="16" t="s">
        <v>53</v>
      </c>
    </row>
    <row r="31" spans="1:37" s="1" customFormat="1" ht="38.25" customHeight="1">
      <c r="A31" s="16" t="s">
        <v>78</v>
      </c>
      <c r="B31" s="25" t="s">
        <v>79</v>
      </c>
      <c r="C31" s="16" t="s">
        <v>52</v>
      </c>
      <c r="D31" s="16" t="s">
        <v>53</v>
      </c>
      <c r="E31" s="16" t="s">
        <v>53</v>
      </c>
      <c r="F31" s="16" t="s">
        <v>53</v>
      </c>
      <c r="G31" s="16" t="s">
        <v>53</v>
      </c>
      <c r="H31" s="16" t="s">
        <v>53</v>
      </c>
      <c r="I31" s="16" t="s">
        <v>53</v>
      </c>
      <c r="J31" s="16" t="s">
        <v>53</v>
      </c>
      <c r="K31" s="16" t="s">
        <v>53</v>
      </c>
      <c r="L31" s="16" t="s">
        <v>53</v>
      </c>
      <c r="M31" s="16" t="s">
        <v>53</v>
      </c>
      <c r="N31" s="16" t="s">
        <v>53</v>
      </c>
      <c r="O31" s="16" t="s">
        <v>53</v>
      </c>
      <c r="P31" s="16" t="s">
        <v>53</v>
      </c>
      <c r="Q31" s="16" t="s">
        <v>53</v>
      </c>
      <c r="R31" s="16" t="s">
        <v>53</v>
      </c>
      <c r="S31" s="16" t="s">
        <v>53</v>
      </c>
      <c r="T31" s="16" t="s">
        <v>53</v>
      </c>
      <c r="U31" s="16" t="s">
        <v>53</v>
      </c>
      <c r="V31" s="16" t="s">
        <v>53</v>
      </c>
      <c r="W31" s="16" t="s">
        <v>53</v>
      </c>
      <c r="X31" s="16" t="s">
        <v>53</v>
      </c>
      <c r="Y31" s="16" t="s">
        <v>53</v>
      </c>
      <c r="Z31" s="16" t="s">
        <v>53</v>
      </c>
      <c r="AA31" s="16" t="s">
        <v>53</v>
      </c>
      <c r="AB31" s="16" t="s">
        <v>53</v>
      </c>
      <c r="AC31" s="16" t="s">
        <v>53</v>
      </c>
      <c r="AD31" s="16" t="s">
        <v>53</v>
      </c>
      <c r="AE31" s="16" t="s">
        <v>53</v>
      </c>
      <c r="AF31" s="16" t="s">
        <v>53</v>
      </c>
      <c r="AG31" s="16" t="s">
        <v>53</v>
      </c>
      <c r="AH31" s="16" t="s">
        <v>53</v>
      </c>
      <c r="AI31" s="16" t="s">
        <v>53</v>
      </c>
      <c r="AJ31" s="16" t="s">
        <v>53</v>
      </c>
      <c r="AK31" s="16" t="s">
        <v>53</v>
      </c>
    </row>
    <row r="32" spans="1:37" s="1" customFormat="1" ht="36" customHeight="1">
      <c r="A32" s="16" t="s">
        <v>80</v>
      </c>
      <c r="B32" s="25" t="s">
        <v>81</v>
      </c>
      <c r="C32" s="16" t="s">
        <v>52</v>
      </c>
      <c r="D32" s="16" t="s">
        <v>53</v>
      </c>
      <c r="E32" s="16" t="s">
        <v>53</v>
      </c>
      <c r="F32" s="16" t="s">
        <v>53</v>
      </c>
      <c r="G32" s="16" t="s">
        <v>53</v>
      </c>
      <c r="H32" s="16" t="s">
        <v>53</v>
      </c>
      <c r="I32" s="16" t="s">
        <v>53</v>
      </c>
      <c r="J32" s="16" t="s">
        <v>53</v>
      </c>
      <c r="K32" s="16" t="s">
        <v>53</v>
      </c>
      <c r="L32" s="16" t="s">
        <v>53</v>
      </c>
      <c r="M32" s="16" t="s">
        <v>53</v>
      </c>
      <c r="N32" s="16" t="s">
        <v>53</v>
      </c>
      <c r="O32" s="16" t="s">
        <v>53</v>
      </c>
      <c r="P32" s="16" t="s">
        <v>53</v>
      </c>
      <c r="Q32" s="16" t="s">
        <v>53</v>
      </c>
      <c r="R32" s="16" t="s">
        <v>53</v>
      </c>
      <c r="S32" s="16" t="s">
        <v>53</v>
      </c>
      <c r="T32" s="16" t="s">
        <v>53</v>
      </c>
      <c r="U32" s="16" t="s">
        <v>53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16" t="s">
        <v>53</v>
      </c>
      <c r="AB32" s="16" t="s">
        <v>53</v>
      </c>
      <c r="AC32" s="16" t="s">
        <v>53</v>
      </c>
      <c r="AD32" s="16" t="s">
        <v>53</v>
      </c>
      <c r="AE32" s="16" t="s">
        <v>53</v>
      </c>
      <c r="AF32" s="16" t="s">
        <v>53</v>
      </c>
      <c r="AG32" s="16" t="s">
        <v>53</v>
      </c>
      <c r="AH32" s="16" t="s">
        <v>53</v>
      </c>
      <c r="AI32" s="16" t="s">
        <v>53</v>
      </c>
      <c r="AJ32" s="16" t="s">
        <v>53</v>
      </c>
      <c r="AK32" s="16" t="s">
        <v>53</v>
      </c>
    </row>
    <row r="33" spans="1:37" s="1" customFormat="1" ht="42" customHeight="1">
      <c r="A33" s="16" t="s">
        <v>82</v>
      </c>
      <c r="B33" s="25" t="s">
        <v>83</v>
      </c>
      <c r="C33" s="16" t="s">
        <v>52</v>
      </c>
      <c r="D33" s="16" t="s">
        <v>53</v>
      </c>
      <c r="E33" s="16" t="s">
        <v>53</v>
      </c>
      <c r="F33" s="16" t="s">
        <v>53</v>
      </c>
      <c r="G33" s="16" t="s">
        <v>53</v>
      </c>
      <c r="H33" s="16" t="s">
        <v>53</v>
      </c>
      <c r="I33" s="16" t="s">
        <v>53</v>
      </c>
      <c r="J33" s="16" t="s">
        <v>53</v>
      </c>
      <c r="K33" s="16" t="s">
        <v>53</v>
      </c>
      <c r="L33" s="16" t="s">
        <v>53</v>
      </c>
      <c r="M33" s="16" t="s">
        <v>53</v>
      </c>
      <c r="N33" s="16" t="s">
        <v>53</v>
      </c>
      <c r="O33" s="16" t="s">
        <v>53</v>
      </c>
      <c r="P33" s="16" t="s">
        <v>53</v>
      </c>
      <c r="Q33" s="16" t="s">
        <v>53</v>
      </c>
      <c r="R33" s="16" t="s">
        <v>53</v>
      </c>
      <c r="S33" s="16" t="s">
        <v>53</v>
      </c>
      <c r="T33" s="16" t="s">
        <v>53</v>
      </c>
      <c r="U33" s="16" t="s">
        <v>53</v>
      </c>
      <c r="V33" s="16" t="s">
        <v>53</v>
      </c>
      <c r="W33" s="16" t="s">
        <v>53</v>
      </c>
      <c r="X33" s="16" t="s">
        <v>53</v>
      </c>
      <c r="Y33" s="16" t="s">
        <v>53</v>
      </c>
      <c r="Z33" s="16" t="s">
        <v>53</v>
      </c>
      <c r="AA33" s="16" t="s">
        <v>53</v>
      </c>
      <c r="AB33" s="16" t="s">
        <v>53</v>
      </c>
      <c r="AC33" s="16" t="s">
        <v>53</v>
      </c>
      <c r="AD33" s="16" t="s">
        <v>53</v>
      </c>
      <c r="AE33" s="16" t="s">
        <v>53</v>
      </c>
      <c r="AF33" s="16" t="s">
        <v>53</v>
      </c>
      <c r="AG33" s="16" t="s">
        <v>53</v>
      </c>
      <c r="AH33" s="16" t="s">
        <v>53</v>
      </c>
      <c r="AI33" s="16" t="s">
        <v>53</v>
      </c>
      <c r="AJ33" s="16" t="s">
        <v>53</v>
      </c>
      <c r="AK33" s="16" t="s">
        <v>53</v>
      </c>
    </row>
    <row r="34" spans="1:37" s="1" customFormat="1" ht="42.75" customHeight="1">
      <c r="A34" s="16" t="s">
        <v>84</v>
      </c>
      <c r="B34" s="25" t="s">
        <v>85</v>
      </c>
      <c r="C34" s="16" t="s">
        <v>52</v>
      </c>
      <c r="D34" s="16" t="s">
        <v>53</v>
      </c>
      <c r="E34" s="16" t="s">
        <v>53</v>
      </c>
      <c r="F34" s="16" t="s">
        <v>53</v>
      </c>
      <c r="G34" s="16" t="s">
        <v>53</v>
      </c>
      <c r="H34" s="16" t="s">
        <v>53</v>
      </c>
      <c r="I34" s="16" t="s">
        <v>53</v>
      </c>
      <c r="J34" s="16" t="s">
        <v>53</v>
      </c>
      <c r="K34" s="16" t="s">
        <v>53</v>
      </c>
      <c r="L34" s="16" t="s">
        <v>53</v>
      </c>
      <c r="M34" s="16" t="s">
        <v>53</v>
      </c>
      <c r="N34" s="16" t="s">
        <v>53</v>
      </c>
      <c r="O34" s="16" t="s">
        <v>53</v>
      </c>
      <c r="P34" s="16" t="s">
        <v>53</v>
      </c>
      <c r="Q34" s="16" t="s">
        <v>53</v>
      </c>
      <c r="R34" s="16" t="s">
        <v>53</v>
      </c>
      <c r="S34" s="16" t="s">
        <v>53</v>
      </c>
      <c r="T34" s="16" t="s">
        <v>53</v>
      </c>
      <c r="U34" s="16" t="s">
        <v>53</v>
      </c>
      <c r="V34" s="16" t="s">
        <v>53</v>
      </c>
      <c r="W34" s="16" t="s">
        <v>53</v>
      </c>
      <c r="X34" s="16" t="s">
        <v>53</v>
      </c>
      <c r="Y34" s="16" t="s">
        <v>53</v>
      </c>
      <c r="Z34" s="16" t="s">
        <v>53</v>
      </c>
      <c r="AA34" s="16" t="s">
        <v>53</v>
      </c>
      <c r="AB34" s="16" t="s">
        <v>53</v>
      </c>
      <c r="AC34" s="16" t="s">
        <v>53</v>
      </c>
      <c r="AD34" s="16" t="s">
        <v>53</v>
      </c>
      <c r="AE34" s="16" t="s">
        <v>53</v>
      </c>
      <c r="AF34" s="16" t="s">
        <v>53</v>
      </c>
      <c r="AG34" s="16" t="s">
        <v>53</v>
      </c>
      <c r="AH34" s="16" t="s">
        <v>53</v>
      </c>
      <c r="AI34" s="16" t="s">
        <v>53</v>
      </c>
      <c r="AJ34" s="16" t="s">
        <v>53</v>
      </c>
      <c r="AK34" s="16" t="s">
        <v>53</v>
      </c>
    </row>
    <row r="35" spans="1:37" s="1" customFormat="1" ht="45.75" customHeight="1">
      <c r="A35" s="16" t="s">
        <v>86</v>
      </c>
      <c r="B35" s="25" t="s">
        <v>87</v>
      </c>
      <c r="C35" s="16" t="s">
        <v>52</v>
      </c>
      <c r="D35" s="16" t="s">
        <v>53</v>
      </c>
      <c r="E35" s="16" t="s">
        <v>53</v>
      </c>
      <c r="F35" s="16" t="s">
        <v>53</v>
      </c>
      <c r="G35" s="16" t="s">
        <v>53</v>
      </c>
      <c r="H35" s="16" t="s">
        <v>53</v>
      </c>
      <c r="I35" s="16" t="s">
        <v>53</v>
      </c>
      <c r="J35" s="16" t="s">
        <v>53</v>
      </c>
      <c r="K35" s="16" t="s">
        <v>53</v>
      </c>
      <c r="L35" s="16" t="s">
        <v>53</v>
      </c>
      <c r="M35" s="16" t="s">
        <v>53</v>
      </c>
      <c r="N35" s="16" t="s">
        <v>53</v>
      </c>
      <c r="O35" s="16" t="s">
        <v>53</v>
      </c>
      <c r="P35" s="16" t="s">
        <v>53</v>
      </c>
      <c r="Q35" s="16" t="s">
        <v>53</v>
      </c>
      <c r="R35" s="16" t="s">
        <v>53</v>
      </c>
      <c r="S35" s="16" t="s">
        <v>53</v>
      </c>
      <c r="T35" s="16" t="s">
        <v>53</v>
      </c>
      <c r="U35" s="16" t="s">
        <v>53</v>
      </c>
      <c r="V35" s="16" t="s">
        <v>53</v>
      </c>
      <c r="W35" s="16" t="s">
        <v>53</v>
      </c>
      <c r="X35" s="16" t="s">
        <v>53</v>
      </c>
      <c r="Y35" s="16" t="s">
        <v>53</v>
      </c>
      <c r="Z35" s="16" t="s">
        <v>53</v>
      </c>
      <c r="AA35" s="16" t="s">
        <v>53</v>
      </c>
      <c r="AB35" s="16" t="s">
        <v>53</v>
      </c>
      <c r="AC35" s="16" t="s">
        <v>53</v>
      </c>
      <c r="AD35" s="16" t="s">
        <v>53</v>
      </c>
      <c r="AE35" s="16" t="s">
        <v>53</v>
      </c>
      <c r="AF35" s="16" t="s">
        <v>53</v>
      </c>
      <c r="AG35" s="16" t="s">
        <v>53</v>
      </c>
      <c r="AH35" s="16" t="s">
        <v>53</v>
      </c>
      <c r="AI35" s="16" t="s">
        <v>53</v>
      </c>
      <c r="AJ35" s="16" t="s">
        <v>53</v>
      </c>
      <c r="AK35" s="16" t="s">
        <v>53</v>
      </c>
    </row>
    <row r="36" spans="1:37" s="1" customFormat="1" ht="38.25" customHeight="1">
      <c r="A36" s="16" t="s">
        <v>88</v>
      </c>
      <c r="B36" s="25" t="s">
        <v>89</v>
      </c>
      <c r="C36" s="16" t="s">
        <v>52</v>
      </c>
      <c r="D36" s="16" t="s">
        <v>53</v>
      </c>
      <c r="E36" s="16" t="s">
        <v>53</v>
      </c>
      <c r="F36" s="16" t="s">
        <v>53</v>
      </c>
      <c r="G36" s="16" t="s">
        <v>53</v>
      </c>
      <c r="H36" s="16" t="s">
        <v>53</v>
      </c>
      <c r="I36" s="16" t="s">
        <v>53</v>
      </c>
      <c r="J36" s="16" t="s">
        <v>53</v>
      </c>
      <c r="K36" s="16" t="s">
        <v>53</v>
      </c>
      <c r="L36" s="16" t="s">
        <v>53</v>
      </c>
      <c r="M36" s="16" t="s">
        <v>53</v>
      </c>
      <c r="N36" s="16" t="s">
        <v>53</v>
      </c>
      <c r="O36" s="16" t="s">
        <v>53</v>
      </c>
      <c r="P36" s="16" t="s">
        <v>53</v>
      </c>
      <c r="Q36" s="16" t="s">
        <v>53</v>
      </c>
      <c r="R36" s="16" t="s">
        <v>53</v>
      </c>
      <c r="S36" s="16" t="s">
        <v>53</v>
      </c>
      <c r="T36" s="16" t="s">
        <v>53</v>
      </c>
      <c r="U36" s="16" t="s">
        <v>53</v>
      </c>
      <c r="V36" s="16" t="s">
        <v>53</v>
      </c>
      <c r="W36" s="16" t="s">
        <v>53</v>
      </c>
      <c r="X36" s="16" t="s">
        <v>53</v>
      </c>
      <c r="Y36" s="16" t="s">
        <v>53</v>
      </c>
      <c r="Z36" s="16" t="s">
        <v>53</v>
      </c>
      <c r="AA36" s="16" t="s">
        <v>53</v>
      </c>
      <c r="AB36" s="16" t="s">
        <v>53</v>
      </c>
      <c r="AC36" s="16" t="s">
        <v>53</v>
      </c>
      <c r="AD36" s="16" t="s">
        <v>53</v>
      </c>
      <c r="AE36" s="16" t="s">
        <v>53</v>
      </c>
      <c r="AF36" s="16" t="s">
        <v>53</v>
      </c>
      <c r="AG36" s="16" t="s">
        <v>53</v>
      </c>
      <c r="AH36" s="16" t="s">
        <v>53</v>
      </c>
      <c r="AI36" s="16" t="s">
        <v>53</v>
      </c>
      <c r="AJ36" s="16" t="s">
        <v>53</v>
      </c>
      <c r="AK36" s="16" t="s">
        <v>53</v>
      </c>
    </row>
    <row r="37" spans="1:37" s="1" customFormat="1" ht="33" customHeight="1">
      <c r="A37" s="16" t="s">
        <v>90</v>
      </c>
      <c r="B37" s="25" t="s">
        <v>91</v>
      </c>
      <c r="C37" s="16" t="s">
        <v>52</v>
      </c>
      <c r="D37" s="16" t="s">
        <v>53</v>
      </c>
      <c r="E37" s="16" t="s">
        <v>53</v>
      </c>
      <c r="F37" s="16" t="s">
        <v>53</v>
      </c>
      <c r="G37" s="16" t="s">
        <v>53</v>
      </c>
      <c r="H37" s="16" t="s">
        <v>53</v>
      </c>
      <c r="I37" s="16" t="s">
        <v>53</v>
      </c>
      <c r="J37" s="16" t="s">
        <v>53</v>
      </c>
      <c r="K37" s="16" t="s">
        <v>53</v>
      </c>
      <c r="L37" s="16" t="s">
        <v>53</v>
      </c>
      <c r="M37" s="16" t="s">
        <v>53</v>
      </c>
      <c r="N37" s="16" t="s">
        <v>53</v>
      </c>
      <c r="O37" s="16" t="s">
        <v>53</v>
      </c>
      <c r="P37" s="16" t="s">
        <v>53</v>
      </c>
      <c r="Q37" s="16" t="s">
        <v>53</v>
      </c>
      <c r="R37" s="16" t="s">
        <v>53</v>
      </c>
      <c r="S37" s="16" t="s">
        <v>53</v>
      </c>
      <c r="T37" s="16" t="s">
        <v>53</v>
      </c>
      <c r="U37" s="16" t="s">
        <v>53</v>
      </c>
      <c r="V37" s="16" t="s">
        <v>53</v>
      </c>
      <c r="W37" s="16" t="s">
        <v>53</v>
      </c>
      <c r="X37" s="16" t="s">
        <v>53</v>
      </c>
      <c r="Y37" s="16" t="s">
        <v>53</v>
      </c>
      <c r="Z37" s="16" t="s">
        <v>53</v>
      </c>
      <c r="AA37" s="16" t="s">
        <v>53</v>
      </c>
      <c r="AB37" s="16" t="s">
        <v>53</v>
      </c>
      <c r="AC37" s="16" t="s">
        <v>53</v>
      </c>
      <c r="AD37" s="16" t="s">
        <v>53</v>
      </c>
      <c r="AE37" s="16" t="s">
        <v>53</v>
      </c>
      <c r="AF37" s="16" t="s">
        <v>53</v>
      </c>
      <c r="AG37" s="16" t="s">
        <v>53</v>
      </c>
      <c r="AH37" s="16" t="s">
        <v>53</v>
      </c>
      <c r="AI37" s="16" t="s">
        <v>53</v>
      </c>
      <c r="AJ37" s="16" t="s">
        <v>53</v>
      </c>
      <c r="AK37" s="16" t="s">
        <v>53</v>
      </c>
    </row>
    <row r="38" spans="1:37" s="1" customFormat="1" ht="19.5" customHeight="1">
      <c r="A38" s="16" t="s">
        <v>92</v>
      </c>
      <c r="B38" s="25" t="s">
        <v>93</v>
      </c>
      <c r="C38" s="16" t="s">
        <v>52</v>
      </c>
      <c r="D38" s="16" t="s">
        <v>53</v>
      </c>
      <c r="E38" s="16">
        <v>2018</v>
      </c>
      <c r="F38" s="16">
        <v>2020</v>
      </c>
      <c r="G38" s="16">
        <v>2020</v>
      </c>
      <c r="H38" s="26">
        <f>H42</f>
        <v>14.8305</v>
      </c>
      <c r="I38" s="26">
        <f>I42</f>
        <v>14.8305</v>
      </c>
      <c r="J38" s="26" t="s">
        <v>53</v>
      </c>
      <c r="K38" s="26">
        <f>K42</f>
        <v>14.83</v>
      </c>
      <c r="L38" s="26" t="s">
        <v>53</v>
      </c>
      <c r="M38" s="26">
        <v>0</v>
      </c>
      <c r="N38" s="26" t="s">
        <v>53</v>
      </c>
      <c r="O38" s="26">
        <f>O42</f>
        <v>14.83</v>
      </c>
      <c r="P38" s="26">
        <f>R38+T38</f>
        <v>14.8305</v>
      </c>
      <c r="Q38" s="16" t="s">
        <v>53</v>
      </c>
      <c r="R38" s="26">
        <v>0</v>
      </c>
      <c r="S38" s="26" t="s">
        <v>53</v>
      </c>
      <c r="T38" s="26">
        <f>T42</f>
        <v>14.8305</v>
      </c>
      <c r="U38" s="16" t="s">
        <v>53</v>
      </c>
      <c r="V38" s="16" t="s">
        <v>53</v>
      </c>
      <c r="W38" s="26">
        <f>W42</f>
        <v>14.83</v>
      </c>
      <c r="X38" s="26">
        <f>X42</f>
        <v>14.83</v>
      </c>
      <c r="Y38" s="26">
        <f>Y42</f>
        <v>14.8305</v>
      </c>
      <c r="Z38" s="26">
        <f>Z42</f>
        <v>14.8305</v>
      </c>
      <c r="AA38" s="26" t="s">
        <v>53</v>
      </c>
      <c r="AB38" s="26" t="s">
        <v>53</v>
      </c>
      <c r="AC38" s="26">
        <f>AC42</f>
        <v>4.91525</v>
      </c>
      <c r="AD38" s="26">
        <f>AD42</f>
        <v>4.91525</v>
      </c>
      <c r="AE38" s="27" t="str">
        <f>AE42</f>
        <v>4,92</v>
      </c>
      <c r="AF38" s="26">
        <f>AF42</f>
        <v>4.91525</v>
      </c>
      <c r="AG38" s="26">
        <f>AG42</f>
        <v>5</v>
      </c>
      <c r="AH38" s="26">
        <f>AH42</f>
        <v>5</v>
      </c>
      <c r="AI38" s="26">
        <v>14.83</v>
      </c>
      <c r="AJ38" s="26">
        <f>AJ42</f>
        <v>14.8305</v>
      </c>
      <c r="AK38" s="16" t="s">
        <v>53</v>
      </c>
    </row>
    <row r="39" spans="1:37" s="1" customFormat="1" ht="34.5" customHeight="1">
      <c r="A39" s="16" t="s">
        <v>94</v>
      </c>
      <c r="B39" s="25" t="s">
        <v>95</v>
      </c>
      <c r="C39" s="16" t="s">
        <v>52</v>
      </c>
      <c r="D39" s="16" t="s">
        <v>53</v>
      </c>
      <c r="E39" s="16" t="s">
        <v>53</v>
      </c>
      <c r="F39" s="16" t="s">
        <v>53</v>
      </c>
      <c r="G39" s="16" t="s">
        <v>53</v>
      </c>
      <c r="H39" s="26" t="s">
        <v>53</v>
      </c>
      <c r="I39" s="16" t="s">
        <v>53</v>
      </c>
      <c r="J39" s="16" t="s">
        <v>53</v>
      </c>
      <c r="K39" s="26" t="s">
        <v>53</v>
      </c>
      <c r="L39" s="16" t="s">
        <v>53</v>
      </c>
      <c r="M39" s="26" t="s">
        <v>53</v>
      </c>
      <c r="N39" s="16" t="s">
        <v>53</v>
      </c>
      <c r="O39" s="16" t="s">
        <v>53</v>
      </c>
      <c r="P39" s="16" t="s">
        <v>53</v>
      </c>
      <c r="Q39" s="16" t="s">
        <v>53</v>
      </c>
      <c r="R39" s="16" t="s">
        <v>53</v>
      </c>
      <c r="S39" s="16" t="s">
        <v>53</v>
      </c>
      <c r="T39" s="16" t="s">
        <v>53</v>
      </c>
      <c r="U39" s="16" t="s">
        <v>53</v>
      </c>
      <c r="V39" s="16" t="s">
        <v>53</v>
      </c>
      <c r="W39" s="26" t="s">
        <v>53</v>
      </c>
      <c r="X39" s="26" t="s">
        <v>53</v>
      </c>
      <c r="Y39" s="16" t="s">
        <v>53</v>
      </c>
      <c r="Z39" s="16" t="s">
        <v>53</v>
      </c>
      <c r="AA39" s="16" t="s">
        <v>53</v>
      </c>
      <c r="AB39" s="16" t="s">
        <v>53</v>
      </c>
      <c r="AC39" s="26" t="s">
        <v>53</v>
      </c>
      <c r="AD39" s="16" t="s">
        <v>53</v>
      </c>
      <c r="AE39" s="26" t="s">
        <v>53</v>
      </c>
      <c r="AF39" s="16" t="s">
        <v>53</v>
      </c>
      <c r="AG39" s="26" t="s">
        <v>53</v>
      </c>
      <c r="AH39" s="16" t="s">
        <v>53</v>
      </c>
      <c r="AI39" s="26" t="s">
        <v>53</v>
      </c>
      <c r="AJ39" s="16" t="s">
        <v>53</v>
      </c>
      <c r="AK39" s="16" t="s">
        <v>53</v>
      </c>
    </row>
    <row r="40" spans="1:37" s="1" customFormat="1" ht="38.25" customHeight="1">
      <c r="A40" s="16" t="s">
        <v>96</v>
      </c>
      <c r="B40" s="25" t="s">
        <v>97</v>
      </c>
      <c r="C40" s="16" t="s">
        <v>52</v>
      </c>
      <c r="D40" s="16" t="s">
        <v>53</v>
      </c>
      <c r="E40" s="16" t="s">
        <v>53</v>
      </c>
      <c r="F40" s="16" t="s">
        <v>53</v>
      </c>
      <c r="G40" s="16" t="s">
        <v>53</v>
      </c>
      <c r="H40" s="16" t="s">
        <v>53</v>
      </c>
      <c r="I40" s="16" t="s">
        <v>53</v>
      </c>
      <c r="J40" s="16" t="s">
        <v>53</v>
      </c>
      <c r="K40" s="16" t="s">
        <v>53</v>
      </c>
      <c r="L40" s="16" t="s">
        <v>53</v>
      </c>
      <c r="M40" s="16" t="s">
        <v>53</v>
      </c>
      <c r="N40" s="16" t="s">
        <v>53</v>
      </c>
      <c r="O40" s="16" t="s">
        <v>53</v>
      </c>
      <c r="P40" s="16" t="s">
        <v>53</v>
      </c>
      <c r="Q40" s="16" t="s">
        <v>53</v>
      </c>
      <c r="R40" s="16" t="s">
        <v>53</v>
      </c>
      <c r="S40" s="16" t="s">
        <v>53</v>
      </c>
      <c r="T40" s="16" t="s">
        <v>53</v>
      </c>
      <c r="U40" s="16" t="s">
        <v>53</v>
      </c>
      <c r="V40" s="16" t="s">
        <v>53</v>
      </c>
      <c r="W40" s="16" t="s">
        <v>53</v>
      </c>
      <c r="X40" s="16" t="s">
        <v>53</v>
      </c>
      <c r="Y40" s="16" t="s">
        <v>53</v>
      </c>
      <c r="Z40" s="16" t="s">
        <v>53</v>
      </c>
      <c r="AA40" s="16" t="s">
        <v>53</v>
      </c>
      <c r="AB40" s="16" t="s">
        <v>53</v>
      </c>
      <c r="AC40" s="16" t="s">
        <v>53</v>
      </c>
      <c r="AD40" s="16" t="s">
        <v>53</v>
      </c>
      <c r="AE40" s="16" t="s">
        <v>53</v>
      </c>
      <c r="AF40" s="16" t="s">
        <v>53</v>
      </c>
      <c r="AG40" s="16" t="s">
        <v>53</v>
      </c>
      <c r="AH40" s="16" t="s">
        <v>53</v>
      </c>
      <c r="AI40" s="16" t="s">
        <v>53</v>
      </c>
      <c r="AJ40" s="16" t="s">
        <v>53</v>
      </c>
      <c r="AK40" s="16" t="s">
        <v>53</v>
      </c>
    </row>
    <row r="41" spans="1:37" s="1" customFormat="1" ht="38.25" customHeight="1">
      <c r="A41" s="16" t="s">
        <v>98</v>
      </c>
      <c r="B41" s="25" t="s">
        <v>99</v>
      </c>
      <c r="C41" s="16" t="s">
        <v>52</v>
      </c>
      <c r="D41" s="16" t="s">
        <v>53</v>
      </c>
      <c r="E41" s="16" t="s">
        <v>53</v>
      </c>
      <c r="F41" s="16" t="s">
        <v>53</v>
      </c>
      <c r="G41" s="16" t="s">
        <v>53</v>
      </c>
      <c r="H41" s="16" t="s">
        <v>53</v>
      </c>
      <c r="I41" s="16" t="s">
        <v>53</v>
      </c>
      <c r="J41" s="16" t="s">
        <v>53</v>
      </c>
      <c r="K41" s="16" t="s">
        <v>53</v>
      </c>
      <c r="L41" s="16" t="s">
        <v>53</v>
      </c>
      <c r="M41" s="16" t="s">
        <v>53</v>
      </c>
      <c r="N41" s="16" t="s">
        <v>53</v>
      </c>
      <c r="O41" s="16" t="s">
        <v>53</v>
      </c>
      <c r="P41" s="16" t="s">
        <v>53</v>
      </c>
      <c r="Q41" s="16" t="s">
        <v>53</v>
      </c>
      <c r="R41" s="16" t="s">
        <v>53</v>
      </c>
      <c r="S41" s="16" t="s">
        <v>53</v>
      </c>
      <c r="T41" s="16" t="s">
        <v>53</v>
      </c>
      <c r="U41" s="16" t="s">
        <v>53</v>
      </c>
      <c r="V41" s="16" t="s">
        <v>53</v>
      </c>
      <c r="W41" s="16" t="s">
        <v>53</v>
      </c>
      <c r="X41" s="16" t="s">
        <v>53</v>
      </c>
      <c r="Y41" s="16" t="s">
        <v>53</v>
      </c>
      <c r="Z41" s="16" t="s">
        <v>53</v>
      </c>
      <c r="AA41" s="16" t="s">
        <v>53</v>
      </c>
      <c r="AB41" s="16" t="s">
        <v>53</v>
      </c>
      <c r="AC41" s="16" t="s">
        <v>53</v>
      </c>
      <c r="AD41" s="16" t="s">
        <v>53</v>
      </c>
      <c r="AE41" s="16" t="s">
        <v>53</v>
      </c>
      <c r="AF41" s="16" t="s">
        <v>53</v>
      </c>
      <c r="AG41" s="16" t="s">
        <v>53</v>
      </c>
      <c r="AH41" s="16" t="s">
        <v>53</v>
      </c>
      <c r="AI41" s="16" t="s">
        <v>53</v>
      </c>
      <c r="AJ41" s="16" t="s">
        <v>53</v>
      </c>
      <c r="AK41" s="16" t="s">
        <v>53</v>
      </c>
    </row>
    <row r="42" spans="1:37" s="1" customFormat="1" ht="44.25" customHeight="1">
      <c r="A42" s="16" t="s">
        <v>100</v>
      </c>
      <c r="B42" s="25" t="s">
        <v>101</v>
      </c>
      <c r="C42" s="16" t="s">
        <v>52</v>
      </c>
      <c r="D42" s="16" t="s">
        <v>53</v>
      </c>
      <c r="E42" s="16">
        <v>2018</v>
      </c>
      <c r="F42" s="16">
        <v>2020</v>
      </c>
      <c r="G42" s="16">
        <v>2020</v>
      </c>
      <c r="H42" s="28">
        <f>H43</f>
        <v>14.8305</v>
      </c>
      <c r="I42" s="28">
        <f>I43</f>
        <v>14.8305</v>
      </c>
      <c r="J42" s="16" t="s">
        <v>53</v>
      </c>
      <c r="K42" s="26">
        <f>K43</f>
        <v>14.83</v>
      </c>
      <c r="L42" s="16" t="s">
        <v>53</v>
      </c>
      <c r="M42" s="16" t="s">
        <v>53</v>
      </c>
      <c r="N42" s="16" t="s">
        <v>53</v>
      </c>
      <c r="O42" s="26">
        <f>O43</f>
        <v>14.83</v>
      </c>
      <c r="P42" s="26">
        <f>T42</f>
        <v>14.8305</v>
      </c>
      <c r="Q42" s="16" t="s">
        <v>53</v>
      </c>
      <c r="R42" s="16" t="s">
        <v>53</v>
      </c>
      <c r="S42" s="16" t="s">
        <v>53</v>
      </c>
      <c r="T42" s="26">
        <f>T43</f>
        <v>14.8305</v>
      </c>
      <c r="U42" s="16" t="s">
        <v>53</v>
      </c>
      <c r="V42" s="16" t="s">
        <v>53</v>
      </c>
      <c r="W42" s="26">
        <f>W43</f>
        <v>14.83</v>
      </c>
      <c r="X42" s="26">
        <f>X43</f>
        <v>14.83</v>
      </c>
      <c r="Y42" s="26">
        <f>Y43</f>
        <v>14.8305</v>
      </c>
      <c r="Z42" s="26">
        <f>Z43</f>
        <v>14.8305</v>
      </c>
      <c r="AA42" s="16" t="s">
        <v>53</v>
      </c>
      <c r="AB42" s="16" t="s">
        <v>53</v>
      </c>
      <c r="AC42" s="26">
        <f>AC43</f>
        <v>4.91525</v>
      </c>
      <c r="AD42" s="26">
        <f>AD43</f>
        <v>4.91525</v>
      </c>
      <c r="AE42" s="16" t="str">
        <f aca="true" t="shared" si="3" ref="AE42:AJ43">AE43</f>
        <v>4,92</v>
      </c>
      <c r="AF42" s="26">
        <f>AF43</f>
        <v>4.91525</v>
      </c>
      <c r="AG42" s="26">
        <f t="shared" si="3"/>
        <v>5</v>
      </c>
      <c r="AH42" s="26">
        <f>AH43</f>
        <v>5</v>
      </c>
      <c r="AI42" s="28">
        <f t="shared" si="3"/>
        <v>14.8305</v>
      </c>
      <c r="AJ42" s="26">
        <f t="shared" si="3"/>
        <v>14.8305</v>
      </c>
      <c r="AK42" s="16" t="s">
        <v>53</v>
      </c>
    </row>
    <row r="43" spans="1:37" s="1" customFormat="1" ht="49.5" customHeight="1">
      <c r="A43" s="16" t="s">
        <v>102</v>
      </c>
      <c r="B43" s="25" t="s">
        <v>103</v>
      </c>
      <c r="C43" s="16" t="s">
        <v>52</v>
      </c>
      <c r="D43" s="16" t="s">
        <v>53</v>
      </c>
      <c r="E43" s="16">
        <f>E44</f>
        <v>2018</v>
      </c>
      <c r="F43" s="16">
        <f>F44</f>
        <v>2020</v>
      </c>
      <c r="G43" s="16">
        <v>2020</v>
      </c>
      <c r="H43" s="28">
        <f>H44</f>
        <v>14.8305</v>
      </c>
      <c r="I43" s="28">
        <f>I44</f>
        <v>14.8305</v>
      </c>
      <c r="J43" s="16" t="s">
        <v>53</v>
      </c>
      <c r="K43" s="26">
        <f>K44</f>
        <v>14.83</v>
      </c>
      <c r="L43" s="16" t="s">
        <v>53</v>
      </c>
      <c r="M43" s="16" t="s">
        <v>53</v>
      </c>
      <c r="N43" s="16" t="s">
        <v>53</v>
      </c>
      <c r="O43" s="26">
        <f>O44</f>
        <v>14.83</v>
      </c>
      <c r="P43" s="26">
        <f>T43</f>
        <v>14.8305</v>
      </c>
      <c r="Q43" s="16" t="s">
        <v>53</v>
      </c>
      <c r="R43" s="16" t="s">
        <v>53</v>
      </c>
      <c r="S43" s="16" t="s">
        <v>53</v>
      </c>
      <c r="T43" s="26">
        <f>T44</f>
        <v>14.8305</v>
      </c>
      <c r="U43" s="16" t="s">
        <v>53</v>
      </c>
      <c r="V43" s="16" t="s">
        <v>53</v>
      </c>
      <c r="W43" s="26">
        <f>W44</f>
        <v>14.83</v>
      </c>
      <c r="X43" s="26">
        <f>X44</f>
        <v>14.83</v>
      </c>
      <c r="Y43" s="26">
        <f>Y44</f>
        <v>14.8305</v>
      </c>
      <c r="Z43" s="26">
        <f>Z44</f>
        <v>14.8305</v>
      </c>
      <c r="AA43" s="16" t="s">
        <v>53</v>
      </c>
      <c r="AB43" s="16" t="s">
        <v>53</v>
      </c>
      <c r="AC43" s="26">
        <f>AC44</f>
        <v>4.91525</v>
      </c>
      <c r="AD43" s="26">
        <f>AD44</f>
        <v>4.91525</v>
      </c>
      <c r="AE43" s="17" t="str">
        <f t="shared" si="3"/>
        <v>4,92</v>
      </c>
      <c r="AF43" s="26">
        <f t="shared" si="3"/>
        <v>4.91525</v>
      </c>
      <c r="AG43" s="26">
        <f t="shared" si="3"/>
        <v>5</v>
      </c>
      <c r="AH43" s="26">
        <f t="shared" si="3"/>
        <v>5</v>
      </c>
      <c r="AI43" s="28">
        <f t="shared" si="3"/>
        <v>14.8305</v>
      </c>
      <c r="AJ43" s="26">
        <f t="shared" si="3"/>
        <v>14.8305</v>
      </c>
      <c r="AK43" s="16" t="s">
        <v>53</v>
      </c>
    </row>
    <row r="44" spans="1:37" s="1" customFormat="1" ht="35.25" customHeight="1">
      <c r="A44" s="16" t="s">
        <v>104</v>
      </c>
      <c r="B44" s="25" t="s">
        <v>105</v>
      </c>
      <c r="C44" s="16" t="s">
        <v>106</v>
      </c>
      <c r="D44" s="16" t="s">
        <v>53</v>
      </c>
      <c r="E44" s="16">
        <v>2018</v>
      </c>
      <c r="F44" s="16">
        <v>2020</v>
      </c>
      <c r="G44" s="16">
        <v>2020</v>
      </c>
      <c r="H44" s="26">
        <f>H45+H46</f>
        <v>14.8305</v>
      </c>
      <c r="I44" s="26">
        <f>I45+I46</f>
        <v>14.8305</v>
      </c>
      <c r="J44" s="16" t="s">
        <v>53</v>
      </c>
      <c r="K44" s="26">
        <v>14.83</v>
      </c>
      <c r="L44" s="16" t="s">
        <v>53</v>
      </c>
      <c r="M44" s="16" t="s">
        <v>53</v>
      </c>
      <c r="N44" s="16" t="s">
        <v>53</v>
      </c>
      <c r="O44" s="26">
        <v>14.83</v>
      </c>
      <c r="P44" s="26">
        <f>T44</f>
        <v>14.8305</v>
      </c>
      <c r="Q44" s="16" t="s">
        <v>53</v>
      </c>
      <c r="R44" s="16" t="s">
        <v>53</v>
      </c>
      <c r="S44" s="16" t="s">
        <v>53</v>
      </c>
      <c r="T44" s="26">
        <f>T45+T46</f>
        <v>14.8305</v>
      </c>
      <c r="U44" s="16" t="s">
        <v>53</v>
      </c>
      <c r="V44" s="16" t="s">
        <v>53</v>
      </c>
      <c r="W44" s="26">
        <v>14.83</v>
      </c>
      <c r="X44" s="26">
        <v>14.83</v>
      </c>
      <c r="Y44" s="26">
        <f>Y45+Y46</f>
        <v>14.8305</v>
      </c>
      <c r="Z44" s="26">
        <f>Z45+Z46</f>
        <v>14.8305</v>
      </c>
      <c r="AA44" s="16" t="s">
        <v>53</v>
      </c>
      <c r="AB44" s="16" t="s">
        <v>53</v>
      </c>
      <c r="AC44" s="26">
        <f>AC45+AC46</f>
        <v>4.91525</v>
      </c>
      <c r="AD44" s="26">
        <f>AD45+AD46</f>
        <v>4.91525</v>
      </c>
      <c r="AE44" s="17" t="s">
        <v>107</v>
      </c>
      <c r="AF44" s="26">
        <f>AF45+AF46</f>
        <v>4.91525</v>
      </c>
      <c r="AG44" s="26">
        <v>5</v>
      </c>
      <c r="AH44" s="26">
        <f>AH45+AH46</f>
        <v>5</v>
      </c>
      <c r="AI44" s="28">
        <f>AI45+AI46</f>
        <v>14.8305</v>
      </c>
      <c r="AJ44" s="26">
        <f>AJ45+AJ46</f>
        <v>14.8305</v>
      </c>
      <c r="AK44" s="16" t="s">
        <v>53</v>
      </c>
    </row>
    <row r="45" spans="1:37" s="33" customFormat="1" ht="33.75" customHeight="1">
      <c r="A45" s="29" t="s">
        <v>108</v>
      </c>
      <c r="B45" s="30" t="s">
        <v>109</v>
      </c>
      <c r="C45" s="29" t="s">
        <v>106</v>
      </c>
      <c r="D45" s="29" t="s">
        <v>53</v>
      </c>
      <c r="E45" s="29">
        <v>2018</v>
      </c>
      <c r="F45" s="29">
        <v>2019</v>
      </c>
      <c r="G45" s="29">
        <v>2019</v>
      </c>
      <c r="H45" s="31">
        <v>9.8305</v>
      </c>
      <c r="I45" s="31">
        <f>H45</f>
        <v>9.8305</v>
      </c>
      <c r="J45" s="29" t="s">
        <v>53</v>
      </c>
      <c r="K45" s="31">
        <f>O45</f>
        <v>9.8305</v>
      </c>
      <c r="L45" s="29" t="s">
        <v>53</v>
      </c>
      <c r="M45" s="29" t="s">
        <v>53</v>
      </c>
      <c r="N45" s="29" t="s">
        <v>53</v>
      </c>
      <c r="O45" s="31">
        <v>9.8305</v>
      </c>
      <c r="P45" s="31">
        <f>T45</f>
        <v>9.8305</v>
      </c>
      <c r="Q45" s="29" t="s">
        <v>53</v>
      </c>
      <c r="R45" s="29" t="s">
        <v>53</v>
      </c>
      <c r="S45" s="29" t="s">
        <v>53</v>
      </c>
      <c r="T45" s="31">
        <f>O45</f>
        <v>9.8305</v>
      </c>
      <c r="U45" s="29" t="s">
        <v>53</v>
      </c>
      <c r="V45" s="29" t="s">
        <v>53</v>
      </c>
      <c r="W45" s="31">
        <f>K45</f>
        <v>9.8305</v>
      </c>
      <c r="X45" s="31">
        <f>W45</f>
        <v>9.8305</v>
      </c>
      <c r="Y45" s="31">
        <f>P45</f>
        <v>9.8305</v>
      </c>
      <c r="Z45" s="31">
        <f>Y45</f>
        <v>9.8305</v>
      </c>
      <c r="AA45" s="29" t="s">
        <v>53</v>
      </c>
      <c r="AB45" s="29" t="s">
        <v>53</v>
      </c>
      <c r="AC45" s="31">
        <v>4.91525</v>
      </c>
      <c r="AD45" s="31">
        <f>AC45</f>
        <v>4.91525</v>
      </c>
      <c r="AE45" s="31">
        <v>4.91525</v>
      </c>
      <c r="AF45" s="31">
        <f>AE45</f>
        <v>4.91525</v>
      </c>
      <c r="AG45" s="31">
        <v>0</v>
      </c>
      <c r="AH45" s="31">
        <v>0</v>
      </c>
      <c r="AI45" s="32">
        <f>AC45+AE45+AG45</f>
        <v>9.8305</v>
      </c>
      <c r="AJ45" s="31">
        <f>AD45+AF45+AH45</f>
        <v>9.8305</v>
      </c>
      <c r="AK45" s="29" t="s">
        <v>53</v>
      </c>
    </row>
    <row r="46" spans="1:37" s="33" customFormat="1" ht="30.75" customHeight="1">
      <c r="A46" s="29" t="s">
        <v>110</v>
      </c>
      <c r="B46" s="30" t="s">
        <v>111</v>
      </c>
      <c r="C46" s="29" t="s">
        <v>106</v>
      </c>
      <c r="D46" s="29" t="s">
        <v>53</v>
      </c>
      <c r="E46" s="29">
        <v>2020</v>
      </c>
      <c r="F46" s="29">
        <v>2020</v>
      </c>
      <c r="G46" s="29">
        <v>2020</v>
      </c>
      <c r="H46" s="31">
        <v>5</v>
      </c>
      <c r="I46" s="31">
        <f>H46</f>
        <v>5</v>
      </c>
      <c r="J46" s="29" t="s">
        <v>53</v>
      </c>
      <c r="K46" s="31">
        <f>O46</f>
        <v>5</v>
      </c>
      <c r="L46" s="29" t="s">
        <v>53</v>
      </c>
      <c r="M46" s="29" t="s">
        <v>53</v>
      </c>
      <c r="N46" s="29" t="s">
        <v>53</v>
      </c>
      <c r="O46" s="31">
        <v>5</v>
      </c>
      <c r="P46" s="31">
        <f>T46</f>
        <v>5</v>
      </c>
      <c r="Q46" s="29" t="s">
        <v>53</v>
      </c>
      <c r="R46" s="29" t="s">
        <v>53</v>
      </c>
      <c r="S46" s="29" t="s">
        <v>53</v>
      </c>
      <c r="T46" s="31">
        <f>O46</f>
        <v>5</v>
      </c>
      <c r="U46" s="29" t="s">
        <v>53</v>
      </c>
      <c r="V46" s="29" t="s">
        <v>53</v>
      </c>
      <c r="W46" s="31">
        <f>K46</f>
        <v>5</v>
      </c>
      <c r="X46" s="31">
        <f>W46</f>
        <v>5</v>
      </c>
      <c r="Y46" s="31">
        <f>P46</f>
        <v>5</v>
      </c>
      <c r="Z46" s="31">
        <f>Y46</f>
        <v>5</v>
      </c>
      <c r="AA46" s="29" t="s">
        <v>53</v>
      </c>
      <c r="AB46" s="29" t="s">
        <v>53</v>
      </c>
      <c r="AC46" s="31">
        <v>0</v>
      </c>
      <c r="AD46" s="31">
        <v>0</v>
      </c>
      <c r="AE46" s="31">
        <v>0</v>
      </c>
      <c r="AF46" s="31">
        <v>0</v>
      </c>
      <c r="AG46" s="31">
        <v>5</v>
      </c>
      <c r="AH46" s="31">
        <f>AG46</f>
        <v>5</v>
      </c>
      <c r="AI46" s="32">
        <f>AC46+AE46+AG46</f>
        <v>5</v>
      </c>
      <c r="AJ46" s="31">
        <f>AD46+AF46+AH46</f>
        <v>5</v>
      </c>
      <c r="AK46" s="29" t="s">
        <v>53</v>
      </c>
    </row>
    <row r="47" spans="1:37" s="1" customFormat="1" ht="40.5" customHeight="1">
      <c r="A47" s="16" t="s">
        <v>112</v>
      </c>
      <c r="B47" s="25" t="s">
        <v>113</v>
      </c>
      <c r="C47" s="16" t="s">
        <v>52</v>
      </c>
      <c r="D47" s="16" t="s">
        <v>53</v>
      </c>
      <c r="E47" s="16" t="s">
        <v>53</v>
      </c>
      <c r="F47" s="16" t="s">
        <v>53</v>
      </c>
      <c r="G47" s="16" t="s">
        <v>53</v>
      </c>
      <c r="H47" s="16" t="s">
        <v>53</v>
      </c>
      <c r="I47" s="16" t="s">
        <v>53</v>
      </c>
      <c r="J47" s="16" t="s">
        <v>53</v>
      </c>
      <c r="K47" s="16" t="s">
        <v>53</v>
      </c>
      <c r="L47" s="16" t="s">
        <v>53</v>
      </c>
      <c r="M47" s="16" t="s">
        <v>53</v>
      </c>
      <c r="N47" s="16" t="s">
        <v>53</v>
      </c>
      <c r="O47" s="16" t="s">
        <v>53</v>
      </c>
      <c r="P47" s="16" t="s">
        <v>53</v>
      </c>
      <c r="Q47" s="16" t="s">
        <v>53</v>
      </c>
      <c r="R47" s="16" t="s">
        <v>53</v>
      </c>
      <c r="S47" s="16" t="s">
        <v>53</v>
      </c>
      <c r="T47" s="16" t="s">
        <v>53</v>
      </c>
      <c r="U47" s="16" t="s">
        <v>53</v>
      </c>
      <c r="V47" s="16" t="s">
        <v>53</v>
      </c>
      <c r="W47" s="16" t="s">
        <v>53</v>
      </c>
      <c r="X47" s="16" t="s">
        <v>53</v>
      </c>
      <c r="Y47" s="16" t="s">
        <v>53</v>
      </c>
      <c r="Z47" s="16" t="s">
        <v>53</v>
      </c>
      <c r="AA47" s="16" t="s">
        <v>53</v>
      </c>
      <c r="AB47" s="16" t="s">
        <v>53</v>
      </c>
      <c r="AC47" s="16" t="s">
        <v>53</v>
      </c>
      <c r="AD47" s="16" t="s">
        <v>53</v>
      </c>
      <c r="AE47" s="16" t="s">
        <v>53</v>
      </c>
      <c r="AF47" s="16" t="s">
        <v>53</v>
      </c>
      <c r="AG47" s="16" t="s">
        <v>53</v>
      </c>
      <c r="AH47" s="16" t="s">
        <v>53</v>
      </c>
      <c r="AI47" s="16" t="s">
        <v>53</v>
      </c>
      <c r="AJ47" s="16" t="s">
        <v>53</v>
      </c>
      <c r="AK47" s="16" t="s">
        <v>53</v>
      </c>
    </row>
    <row r="48" spans="1:37" s="1" customFormat="1" ht="36.75" customHeight="1">
      <c r="A48" s="16" t="s">
        <v>114</v>
      </c>
      <c r="B48" s="25" t="s">
        <v>115</v>
      </c>
      <c r="C48" s="16" t="s">
        <v>52</v>
      </c>
      <c r="D48" s="16" t="s">
        <v>53</v>
      </c>
      <c r="E48" s="16" t="s">
        <v>53</v>
      </c>
      <c r="F48" s="16" t="s">
        <v>53</v>
      </c>
      <c r="G48" s="16" t="s">
        <v>53</v>
      </c>
      <c r="H48" s="16" t="s">
        <v>53</v>
      </c>
      <c r="I48" s="16" t="s">
        <v>53</v>
      </c>
      <c r="J48" s="16" t="s">
        <v>53</v>
      </c>
      <c r="K48" s="16" t="s">
        <v>53</v>
      </c>
      <c r="L48" s="16" t="s">
        <v>53</v>
      </c>
      <c r="M48" s="16" t="s">
        <v>53</v>
      </c>
      <c r="N48" s="16" t="s">
        <v>53</v>
      </c>
      <c r="O48" s="16" t="s">
        <v>53</v>
      </c>
      <c r="P48" s="16" t="s">
        <v>53</v>
      </c>
      <c r="Q48" s="16" t="s">
        <v>53</v>
      </c>
      <c r="R48" s="16" t="s">
        <v>53</v>
      </c>
      <c r="S48" s="16" t="s">
        <v>53</v>
      </c>
      <c r="T48" s="16" t="s">
        <v>53</v>
      </c>
      <c r="U48" s="16" t="s">
        <v>53</v>
      </c>
      <c r="V48" s="16" t="s">
        <v>53</v>
      </c>
      <c r="W48" s="16" t="s">
        <v>53</v>
      </c>
      <c r="X48" s="16" t="s">
        <v>53</v>
      </c>
      <c r="Y48" s="16" t="s">
        <v>53</v>
      </c>
      <c r="Z48" s="16" t="s">
        <v>53</v>
      </c>
      <c r="AA48" s="16" t="s">
        <v>53</v>
      </c>
      <c r="AB48" s="16" t="s">
        <v>53</v>
      </c>
      <c r="AC48" s="16" t="s">
        <v>53</v>
      </c>
      <c r="AD48" s="16" t="s">
        <v>53</v>
      </c>
      <c r="AE48" s="16" t="s">
        <v>53</v>
      </c>
      <c r="AF48" s="16" t="s">
        <v>53</v>
      </c>
      <c r="AG48" s="16" t="s">
        <v>53</v>
      </c>
      <c r="AH48" s="16" t="s">
        <v>53</v>
      </c>
      <c r="AI48" s="16" t="s">
        <v>53</v>
      </c>
      <c r="AJ48" s="16" t="s">
        <v>53</v>
      </c>
      <c r="AK48" s="16" t="s">
        <v>53</v>
      </c>
    </row>
    <row r="49" spans="1:37" s="1" customFormat="1" ht="27" customHeight="1">
      <c r="A49" s="16" t="s">
        <v>116</v>
      </c>
      <c r="B49" s="25" t="s">
        <v>117</v>
      </c>
      <c r="C49" s="16" t="s">
        <v>52</v>
      </c>
      <c r="D49" s="16" t="s">
        <v>53</v>
      </c>
      <c r="E49" s="16">
        <v>2016</v>
      </c>
      <c r="F49" s="16">
        <v>2020</v>
      </c>
      <c r="G49" s="16">
        <v>2020</v>
      </c>
      <c r="H49" s="26">
        <f>H50+H53+H54</f>
        <v>167.71889083</v>
      </c>
      <c r="I49" s="26">
        <f>I50+I53+I54</f>
        <v>167.71889083</v>
      </c>
      <c r="J49" s="26">
        <f>J53</f>
        <v>50</v>
      </c>
      <c r="K49" s="26">
        <f>M49+N49+O49</f>
        <v>84.12983051</v>
      </c>
      <c r="L49" s="16" t="s">
        <v>53</v>
      </c>
      <c r="M49" s="26">
        <f>M53+M54</f>
        <v>15.440000000000001</v>
      </c>
      <c r="N49" s="26">
        <f>N53+N54</f>
        <v>60.25</v>
      </c>
      <c r="O49" s="26">
        <f>O50+O53+O54</f>
        <v>8.43983051</v>
      </c>
      <c r="P49" s="26">
        <f>R49+S49+T49</f>
        <v>84.12983051</v>
      </c>
      <c r="Q49" s="16" t="s">
        <v>53</v>
      </c>
      <c r="R49" s="26">
        <f>R53+R54</f>
        <v>15.440000000000001</v>
      </c>
      <c r="S49" s="26">
        <f>S53+S54</f>
        <v>60.25</v>
      </c>
      <c r="T49" s="26">
        <f>T50+T53+T54</f>
        <v>8.43983051</v>
      </c>
      <c r="U49" s="26">
        <f>U53</f>
        <v>102.462</v>
      </c>
      <c r="V49" s="26">
        <f>V53</f>
        <v>102.462</v>
      </c>
      <c r="W49" s="26">
        <f>W50+W53+W54</f>
        <v>84.12983050999999</v>
      </c>
      <c r="X49" s="26">
        <f>X50+X53+X54</f>
        <v>84.12983050999999</v>
      </c>
      <c r="Y49" s="26">
        <f>Y50+Y53+Y54</f>
        <v>84.13060199999998</v>
      </c>
      <c r="Z49" s="26">
        <f>Z50+Z53+Z54</f>
        <v>84.13060199999998</v>
      </c>
      <c r="AA49" s="16" t="s">
        <v>53</v>
      </c>
      <c r="AB49" s="16" t="s">
        <v>53</v>
      </c>
      <c r="AC49" s="26">
        <f>AC50+AC53+AC54</f>
        <v>19.166</v>
      </c>
      <c r="AD49" s="26">
        <f>AD50+AD53+AD54</f>
        <v>19.166</v>
      </c>
      <c r="AE49" s="26">
        <f aca="true" t="shared" si="4" ref="AE49:AJ49">AE50+AE53+AE54</f>
        <v>33.61398807</v>
      </c>
      <c r="AF49" s="26">
        <f>AF50+AF53+AF54</f>
        <v>33.61420407</v>
      </c>
      <c r="AG49" s="26">
        <f t="shared" si="4"/>
        <v>31.35192246</v>
      </c>
      <c r="AH49" s="26">
        <f>AH50+AH53+AH54</f>
        <v>31.35202812</v>
      </c>
      <c r="AI49" s="26">
        <f t="shared" si="4"/>
        <v>84.13191053</v>
      </c>
      <c r="AJ49" s="26">
        <f t="shared" si="4"/>
        <v>84.13223219</v>
      </c>
      <c r="AK49" s="16" t="s">
        <v>53</v>
      </c>
    </row>
    <row r="50" spans="1:37" s="1" customFormat="1" ht="20.25" customHeight="1">
      <c r="A50" s="16" t="s">
        <v>118</v>
      </c>
      <c r="B50" s="25" t="s">
        <v>119</v>
      </c>
      <c r="C50" s="16" t="s">
        <v>120</v>
      </c>
      <c r="D50" s="16" t="s">
        <v>53</v>
      </c>
      <c r="E50" s="16">
        <v>2018</v>
      </c>
      <c r="F50" s="16">
        <v>2020</v>
      </c>
      <c r="G50" s="16">
        <v>2020</v>
      </c>
      <c r="H50" s="26">
        <f>H51+H52</f>
        <v>5.01983051</v>
      </c>
      <c r="I50" s="26">
        <f>I51+I52</f>
        <v>5.01983051</v>
      </c>
      <c r="J50" s="16" t="s">
        <v>53</v>
      </c>
      <c r="K50" s="26">
        <f>K51+K52</f>
        <v>5.01983051</v>
      </c>
      <c r="L50" s="26" t="s">
        <v>53</v>
      </c>
      <c r="M50" s="26" t="s">
        <v>53</v>
      </c>
      <c r="N50" s="26" t="s">
        <v>53</v>
      </c>
      <c r="O50" s="26">
        <f>O51+O52</f>
        <v>5.01983051</v>
      </c>
      <c r="P50" s="26">
        <f>T50</f>
        <v>5.01983051</v>
      </c>
      <c r="Q50" s="16" t="s">
        <v>53</v>
      </c>
      <c r="R50" s="16" t="s">
        <v>53</v>
      </c>
      <c r="S50" s="16" t="s">
        <v>53</v>
      </c>
      <c r="T50" s="26">
        <f>T51+T52</f>
        <v>5.01983051</v>
      </c>
      <c r="U50" s="16" t="s">
        <v>53</v>
      </c>
      <c r="V50" s="16" t="s">
        <v>53</v>
      </c>
      <c r="W50" s="26">
        <f>W51+W52</f>
        <v>5.01983051</v>
      </c>
      <c r="X50" s="26">
        <f>X51+X52</f>
        <v>5.01983051</v>
      </c>
      <c r="Y50" s="26">
        <f>Y51+Y52</f>
        <v>5.020602</v>
      </c>
      <c r="Z50" s="26">
        <f>Z51+Z52</f>
        <v>5.020602</v>
      </c>
      <c r="AA50" s="16" t="s">
        <v>53</v>
      </c>
      <c r="AB50" s="16" t="s">
        <v>53</v>
      </c>
      <c r="AC50" s="26">
        <f>AC51+AC52</f>
        <v>1.7630000000000001</v>
      </c>
      <c r="AD50" s="26">
        <f>AD51+AD52</f>
        <v>1.7630000000000001</v>
      </c>
      <c r="AE50" s="26">
        <f>AE51+AE52</f>
        <v>1.92525</v>
      </c>
      <c r="AF50" s="26">
        <f>AF51+AF52</f>
        <v>1.9254660000000001</v>
      </c>
      <c r="AG50" s="26">
        <f>AG51+AG52</f>
        <v>1.33203034</v>
      </c>
      <c r="AH50" s="26">
        <f>AH51+AH52</f>
        <v>1.332136</v>
      </c>
      <c r="AI50" s="26">
        <f>AI51+AI52</f>
        <v>5.020280339999999</v>
      </c>
      <c r="AJ50" s="26">
        <f>AJ51+AJ52</f>
        <v>5.020602</v>
      </c>
      <c r="AK50" s="16" t="s">
        <v>53</v>
      </c>
    </row>
    <row r="51" spans="1:38" s="33" customFormat="1" ht="23.25" customHeight="1">
      <c r="A51" s="29" t="s">
        <v>121</v>
      </c>
      <c r="B51" s="30" t="s">
        <v>122</v>
      </c>
      <c r="C51" s="29" t="s">
        <v>120</v>
      </c>
      <c r="D51" s="29" t="s">
        <v>53</v>
      </c>
      <c r="E51" s="29">
        <v>2018</v>
      </c>
      <c r="F51" s="29">
        <v>2020</v>
      </c>
      <c r="G51" s="29">
        <v>2020</v>
      </c>
      <c r="H51" s="31">
        <v>2.13847458</v>
      </c>
      <c r="I51" s="31">
        <f>H51</f>
        <v>2.13847458</v>
      </c>
      <c r="J51" s="29" t="s">
        <v>53</v>
      </c>
      <c r="K51" s="31">
        <f>O51</f>
        <v>2.13847458</v>
      </c>
      <c r="L51" s="31" t="s">
        <v>53</v>
      </c>
      <c r="M51" s="31" t="s">
        <v>53</v>
      </c>
      <c r="N51" s="31" t="s">
        <v>53</v>
      </c>
      <c r="O51" s="31">
        <v>2.13847458</v>
      </c>
      <c r="P51" s="31">
        <f>T51</f>
        <v>2.13847458</v>
      </c>
      <c r="Q51" s="29" t="s">
        <v>53</v>
      </c>
      <c r="R51" s="29" t="s">
        <v>53</v>
      </c>
      <c r="S51" s="29" t="s">
        <v>53</v>
      </c>
      <c r="T51" s="31">
        <f>O51</f>
        <v>2.13847458</v>
      </c>
      <c r="U51" s="29" t="s">
        <v>53</v>
      </c>
      <c r="V51" s="29" t="s">
        <v>53</v>
      </c>
      <c r="W51" s="31">
        <f>K51</f>
        <v>2.13847458</v>
      </c>
      <c r="X51" s="31">
        <f>W51</f>
        <v>2.13847458</v>
      </c>
      <c r="Y51" s="31">
        <f>AJ51</f>
        <v>2.1386119999999997</v>
      </c>
      <c r="Z51" s="31">
        <f>AJ51</f>
        <v>2.1386119999999997</v>
      </c>
      <c r="AA51" s="29" t="s">
        <v>53</v>
      </c>
      <c r="AB51" s="29" t="s">
        <v>53</v>
      </c>
      <c r="AC51" s="31">
        <f>0.661</f>
        <v>0.661</v>
      </c>
      <c r="AD51" s="31">
        <f>0.661</f>
        <v>0.661</v>
      </c>
      <c r="AE51" s="31">
        <v>0.73881</v>
      </c>
      <c r="AF51" s="31">
        <v>0.738806</v>
      </c>
      <c r="AG51" s="31">
        <v>0.73881</v>
      </c>
      <c r="AH51" s="31">
        <v>0.738806</v>
      </c>
      <c r="AI51" s="32">
        <f aca="true" t="shared" si="5" ref="AI51:AJ54">AC51+AE51+AG51</f>
        <v>2.13862</v>
      </c>
      <c r="AJ51" s="31">
        <f t="shared" si="5"/>
        <v>2.1386119999999997</v>
      </c>
      <c r="AK51" s="16" t="s">
        <v>53</v>
      </c>
      <c r="AL51" s="34"/>
    </row>
    <row r="52" spans="1:37" s="33" customFormat="1" ht="24" customHeight="1">
      <c r="A52" s="29" t="s">
        <v>123</v>
      </c>
      <c r="B52" s="30" t="s">
        <v>124</v>
      </c>
      <c r="C52" s="29" t="s">
        <v>120</v>
      </c>
      <c r="D52" s="29" t="s">
        <v>53</v>
      </c>
      <c r="E52" s="29">
        <v>2018</v>
      </c>
      <c r="F52" s="29">
        <v>2020</v>
      </c>
      <c r="G52" s="29">
        <v>2020</v>
      </c>
      <c r="H52" s="31">
        <v>2.88135593</v>
      </c>
      <c r="I52" s="31">
        <f>H52</f>
        <v>2.88135593</v>
      </c>
      <c r="J52" s="29" t="s">
        <v>53</v>
      </c>
      <c r="K52" s="31">
        <f>O52</f>
        <v>2.88135593</v>
      </c>
      <c r="L52" s="31" t="s">
        <v>53</v>
      </c>
      <c r="M52" s="31" t="s">
        <v>53</v>
      </c>
      <c r="N52" s="31" t="s">
        <v>53</v>
      </c>
      <c r="O52" s="31">
        <v>2.88135593</v>
      </c>
      <c r="P52" s="31">
        <f>T52</f>
        <v>2.88135593</v>
      </c>
      <c r="Q52" s="29" t="s">
        <v>53</v>
      </c>
      <c r="R52" s="29" t="s">
        <v>53</v>
      </c>
      <c r="S52" s="29" t="s">
        <v>53</v>
      </c>
      <c r="T52" s="31">
        <f>O52</f>
        <v>2.88135593</v>
      </c>
      <c r="U52" s="29" t="s">
        <v>53</v>
      </c>
      <c r="V52" s="29" t="s">
        <v>53</v>
      </c>
      <c r="W52" s="31">
        <f>K52</f>
        <v>2.88135593</v>
      </c>
      <c r="X52" s="31">
        <f>W52</f>
        <v>2.88135593</v>
      </c>
      <c r="Y52" s="31">
        <f>AJ52</f>
        <v>2.88199</v>
      </c>
      <c r="Z52" s="31">
        <f>AJ52</f>
        <v>2.88199</v>
      </c>
      <c r="AA52" s="29" t="s">
        <v>53</v>
      </c>
      <c r="AB52" s="29" t="s">
        <v>53</v>
      </c>
      <c r="AC52" s="31">
        <v>1.102</v>
      </c>
      <c r="AD52" s="31">
        <v>1.102</v>
      </c>
      <c r="AE52" s="31">
        <v>1.18644</v>
      </c>
      <c r="AF52" s="31">
        <v>1.18666</v>
      </c>
      <c r="AG52" s="31">
        <v>0.59322034</v>
      </c>
      <c r="AH52" s="31">
        <v>0.59333</v>
      </c>
      <c r="AI52" s="32">
        <f t="shared" si="5"/>
        <v>2.88166034</v>
      </c>
      <c r="AJ52" s="31">
        <f t="shared" si="5"/>
        <v>2.88199</v>
      </c>
      <c r="AK52" s="16" t="s">
        <v>53</v>
      </c>
    </row>
    <row r="53" spans="1:37" s="1" customFormat="1" ht="20.25" customHeight="1">
      <c r="A53" s="16" t="s">
        <v>125</v>
      </c>
      <c r="B53" s="25" t="s">
        <v>126</v>
      </c>
      <c r="C53" s="16" t="s">
        <v>127</v>
      </c>
      <c r="D53" s="16" t="s">
        <v>128</v>
      </c>
      <c r="E53" s="16">
        <v>2016</v>
      </c>
      <c r="F53" s="16">
        <v>2020</v>
      </c>
      <c r="G53" s="16">
        <v>2020</v>
      </c>
      <c r="H53" s="26">
        <v>159.62409232</v>
      </c>
      <c r="I53" s="26">
        <f>H53</f>
        <v>159.62409232</v>
      </c>
      <c r="J53" s="28">
        <v>50</v>
      </c>
      <c r="K53" s="26">
        <f>M53+N53+O53</f>
        <v>76.03999999999999</v>
      </c>
      <c r="L53" s="26" t="s">
        <v>53</v>
      </c>
      <c r="M53" s="26">
        <v>15.13</v>
      </c>
      <c r="N53" s="26">
        <v>59.41</v>
      </c>
      <c r="O53" s="26">
        <v>1.5</v>
      </c>
      <c r="P53" s="26">
        <f>R53+S53+T53</f>
        <v>76.03999999999999</v>
      </c>
      <c r="Q53" s="26" t="s">
        <v>53</v>
      </c>
      <c r="R53" s="26">
        <f>M53</f>
        <v>15.13</v>
      </c>
      <c r="S53" s="26">
        <f>N53</f>
        <v>59.41</v>
      </c>
      <c r="T53" s="26">
        <f>O53</f>
        <v>1.5</v>
      </c>
      <c r="U53" s="26">
        <v>102.462</v>
      </c>
      <c r="V53" s="26">
        <v>102.462</v>
      </c>
      <c r="W53" s="26">
        <f>K53</f>
        <v>76.03999999999999</v>
      </c>
      <c r="X53" s="26">
        <f>W53</f>
        <v>76.03999999999999</v>
      </c>
      <c r="Y53" s="26">
        <f>P53</f>
        <v>76.03999999999999</v>
      </c>
      <c r="Z53" s="26">
        <f>Y53</f>
        <v>76.03999999999999</v>
      </c>
      <c r="AA53" s="16" t="s">
        <v>53</v>
      </c>
      <c r="AB53" s="16" t="s">
        <v>53</v>
      </c>
      <c r="AC53" s="26">
        <v>17.403</v>
      </c>
      <c r="AD53" s="26">
        <v>17.403</v>
      </c>
      <c r="AE53" s="26">
        <v>29.72711818</v>
      </c>
      <c r="AF53" s="26">
        <f>AE53</f>
        <v>29.72711818</v>
      </c>
      <c r="AG53" s="26">
        <v>28.90654345</v>
      </c>
      <c r="AH53" s="31">
        <f>AG53</f>
        <v>28.90654345</v>
      </c>
      <c r="AI53" s="28">
        <f t="shared" si="5"/>
        <v>76.03666163</v>
      </c>
      <c r="AJ53" s="26">
        <f t="shared" si="5"/>
        <v>76.03666163</v>
      </c>
      <c r="AK53" s="16" t="s">
        <v>53</v>
      </c>
    </row>
    <row r="54" spans="1:37" s="1" customFormat="1" ht="33" customHeight="1">
      <c r="A54" s="16" t="s">
        <v>129</v>
      </c>
      <c r="B54" s="25" t="s">
        <v>130</v>
      </c>
      <c r="C54" s="16" t="s">
        <v>131</v>
      </c>
      <c r="D54" s="16" t="s">
        <v>53</v>
      </c>
      <c r="E54" s="16">
        <v>2019</v>
      </c>
      <c r="F54" s="16">
        <v>2020</v>
      </c>
      <c r="G54" s="16">
        <v>2020</v>
      </c>
      <c r="H54" s="26">
        <v>3.074968</v>
      </c>
      <c r="I54" s="26">
        <f>H54</f>
        <v>3.074968</v>
      </c>
      <c r="J54" s="28">
        <v>0</v>
      </c>
      <c r="K54" s="26">
        <f>M54+N54+O54</f>
        <v>3.07</v>
      </c>
      <c r="L54" s="26" t="s">
        <v>53</v>
      </c>
      <c r="M54" s="26">
        <v>0.31</v>
      </c>
      <c r="N54" s="26">
        <v>0.84</v>
      </c>
      <c r="O54" s="26">
        <v>1.92</v>
      </c>
      <c r="P54" s="26">
        <f>R54+S54+T54</f>
        <v>3.07</v>
      </c>
      <c r="Q54" s="26" t="s">
        <v>53</v>
      </c>
      <c r="R54" s="26">
        <f>M54</f>
        <v>0.31</v>
      </c>
      <c r="S54" s="26">
        <f>N54</f>
        <v>0.84</v>
      </c>
      <c r="T54" s="26">
        <f>O54</f>
        <v>1.92</v>
      </c>
      <c r="U54" s="26">
        <v>0</v>
      </c>
      <c r="V54" s="26">
        <v>0</v>
      </c>
      <c r="W54" s="26">
        <f>K54</f>
        <v>3.07</v>
      </c>
      <c r="X54" s="26">
        <f>W54</f>
        <v>3.07</v>
      </c>
      <c r="Y54" s="26">
        <f>P54</f>
        <v>3.07</v>
      </c>
      <c r="Z54" s="26">
        <f>Y54</f>
        <v>3.07</v>
      </c>
      <c r="AA54" s="16" t="s">
        <v>53</v>
      </c>
      <c r="AB54" s="16" t="s">
        <v>53</v>
      </c>
      <c r="AC54" s="26">
        <v>0</v>
      </c>
      <c r="AD54" s="26">
        <v>0</v>
      </c>
      <c r="AE54" s="26">
        <v>1.96161989</v>
      </c>
      <c r="AF54" s="26">
        <f>AE54</f>
        <v>1.96161989</v>
      </c>
      <c r="AG54" s="26">
        <v>1.11334867</v>
      </c>
      <c r="AH54" s="31">
        <f>AG54</f>
        <v>1.11334867</v>
      </c>
      <c r="AI54" s="28">
        <f t="shared" si="5"/>
        <v>3.07496856</v>
      </c>
      <c r="AJ54" s="26">
        <f t="shared" si="5"/>
        <v>3.07496856</v>
      </c>
      <c r="AK54" s="16" t="s">
        <v>53</v>
      </c>
    </row>
    <row r="55" spans="8:35" ht="40.5" customHeight="1">
      <c r="H55" s="35"/>
      <c r="AC55" s="36"/>
      <c r="AE55" s="36"/>
      <c r="AG55" s="36"/>
      <c r="AI55" s="36"/>
    </row>
    <row r="56" spans="8:35" ht="15.75">
      <c r="H56" s="37"/>
      <c r="AC56" s="38"/>
      <c r="AE56" s="36"/>
      <c r="AG56" s="36"/>
      <c r="AI56" s="36"/>
    </row>
    <row r="57" ht="15.75">
      <c r="K57" s="39"/>
    </row>
    <row r="67" ht="15.75">
      <c r="AD67" s="21"/>
    </row>
  </sheetData>
  <sheetProtection/>
  <mergeCells count="30">
    <mergeCell ref="AK14:AK16"/>
    <mergeCell ref="K15:O15"/>
    <mergeCell ref="P15:T15"/>
    <mergeCell ref="U15:V15"/>
    <mergeCell ref="W15:X15"/>
    <mergeCell ref="Y15:Z15"/>
    <mergeCell ref="AC15:AD15"/>
    <mergeCell ref="AE15:AF15"/>
    <mergeCell ref="AG15:AH15"/>
    <mergeCell ref="AI15:AI16"/>
    <mergeCell ref="AJ15:AJ16"/>
    <mergeCell ref="U14:Z14"/>
    <mergeCell ref="AA14:AB15"/>
    <mergeCell ref="AC14:AJ14"/>
    <mergeCell ref="A13:AJ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A12:AK12"/>
    <mergeCell ref="A4:AK4"/>
    <mergeCell ref="A6:AK6"/>
    <mergeCell ref="A7:AK7"/>
    <mergeCell ref="A9:AK9"/>
    <mergeCell ref="A11:A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Самылина</dc:creator>
  <cp:keywords/>
  <dc:description/>
  <cp:lastModifiedBy>Суродеев И.Н.</cp:lastModifiedBy>
  <dcterms:created xsi:type="dcterms:W3CDTF">2019-06-21T09:01:04Z</dcterms:created>
  <dcterms:modified xsi:type="dcterms:W3CDTF">2019-06-21T10:36:35Z</dcterms:modified>
  <cp:category/>
  <cp:version/>
  <cp:contentType/>
  <cp:contentStatus/>
</cp:coreProperties>
</file>