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<sst xmlns="http://schemas.openxmlformats.org/spreadsheetml/2006/main" count="209" uniqueCount="49">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</sst>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ль прогноз  "/>
      <sheetName val=" Июль прогноз1 "/>
      <sheetName val="Май (2пг)"/>
    </sheetNames>
    <sheetDataSet>
      <sheetData sheetId="13">
        <row r="26">
          <cell r="M26">
            <v>5654.49342980452</v>
          </cell>
        </row>
        <row r="27">
          <cell r="M27">
            <v>5917.68342980452</v>
          </cell>
        </row>
      </sheetData>
      <sheetData sheetId="18">
        <row r="10">
          <cell r="H10">
            <v>2.98</v>
          </cell>
          <cell r="I10">
            <v>1242</v>
          </cell>
          <cell r="J10">
            <v>922835</v>
          </cell>
          <cell r="K10">
            <v>0.00146115332</v>
          </cell>
          <cell r="M10">
            <v>5218.08</v>
          </cell>
        </row>
        <row r="11">
          <cell r="M11">
            <v>6253.9234240622</v>
          </cell>
        </row>
        <row r="12">
          <cell r="M12">
            <v>6520.3634240622</v>
          </cell>
        </row>
        <row r="13">
          <cell r="M13">
            <v>7411.2334240622</v>
          </cell>
        </row>
        <row r="20">
          <cell r="M20">
            <v>4693.8034240622</v>
          </cell>
        </row>
        <row r="21">
          <cell r="M21">
            <v>5729.6434240622</v>
          </cell>
        </row>
        <row r="22">
          <cell r="M22">
            <v>5996.083424062201</v>
          </cell>
        </row>
        <row r="23">
          <cell r="M23">
            <v>6886.9534240622</v>
          </cell>
        </row>
        <row r="25">
          <cell r="M25">
            <v>4661.6934240621995</v>
          </cell>
        </row>
        <row r="28">
          <cell r="M28">
            <v>6854.843424062199</v>
          </cell>
        </row>
        <row r="31">
          <cell r="M31">
            <v>3427.9634240622</v>
          </cell>
        </row>
        <row r="48">
          <cell r="M48">
            <v>2903.6834240622</v>
          </cell>
        </row>
        <row r="50">
          <cell r="M50">
            <v>2871.5734240622</v>
          </cell>
        </row>
        <row r="52">
          <cell r="M52">
            <v>3140.2234240622</v>
          </cell>
        </row>
        <row r="62">
          <cell r="M62">
            <v>9690.14656</v>
          </cell>
        </row>
        <row r="63">
          <cell r="M63">
            <v>5404.07072</v>
          </cell>
        </row>
        <row r="64">
          <cell r="M64">
            <v>3793.6190399999996</v>
          </cell>
        </row>
        <row r="66">
          <cell r="M66">
            <v>10725.98656</v>
          </cell>
        </row>
        <row r="67">
          <cell r="M67">
            <v>6439.91072</v>
          </cell>
        </row>
        <row r="68">
          <cell r="M68">
            <v>4829.45904</v>
          </cell>
        </row>
        <row r="70">
          <cell r="M70">
            <v>10992.42656</v>
          </cell>
        </row>
        <row r="71">
          <cell r="M71">
            <v>6706.35072</v>
          </cell>
        </row>
        <row r="72">
          <cell r="M72">
            <v>5095.89904</v>
          </cell>
        </row>
        <row r="74">
          <cell r="M74">
            <v>11883.296559999999</v>
          </cell>
        </row>
        <row r="75">
          <cell r="M75">
            <v>7597.22072</v>
          </cell>
        </row>
        <row r="76">
          <cell r="M76">
            <v>5986.76904</v>
          </cell>
        </row>
        <row r="96">
          <cell r="M96">
            <v>9165.86656</v>
          </cell>
        </row>
        <row r="97">
          <cell r="M97">
            <v>4879.790720000001</v>
          </cell>
        </row>
        <row r="98">
          <cell r="M98">
            <v>3269.33904</v>
          </cell>
        </row>
        <row r="100">
          <cell r="M100">
            <v>10201.70656</v>
          </cell>
        </row>
        <row r="101">
          <cell r="M101">
            <v>5915.630720000001</v>
          </cell>
        </row>
        <row r="102">
          <cell r="M102">
            <v>4305.17904</v>
          </cell>
        </row>
        <row r="104">
          <cell r="M104">
            <v>10468.146560000001</v>
          </cell>
        </row>
        <row r="105">
          <cell r="M105">
            <v>6182.070720000001</v>
          </cell>
        </row>
        <row r="106">
          <cell r="M106">
            <v>4571.6190400000005</v>
          </cell>
        </row>
        <row r="108">
          <cell r="M108">
            <v>11359.01656</v>
          </cell>
        </row>
        <row r="109">
          <cell r="M109">
            <v>7072.94072</v>
          </cell>
        </row>
        <row r="110">
          <cell r="M110">
            <v>5462.4890399999995</v>
          </cell>
        </row>
        <row r="113">
          <cell r="M113">
            <v>9133.75656</v>
          </cell>
        </row>
        <row r="114">
          <cell r="M114">
            <v>4847.68072</v>
          </cell>
        </row>
        <row r="115">
          <cell r="M115">
            <v>3237.22904</v>
          </cell>
        </row>
        <row r="117">
          <cell r="M117">
            <v>10169.59656</v>
          </cell>
        </row>
        <row r="118">
          <cell r="M118">
            <v>5883.52072</v>
          </cell>
        </row>
        <row r="119">
          <cell r="M119">
            <v>4273.06904</v>
          </cell>
        </row>
        <row r="121">
          <cell r="M121">
            <v>10436.03656</v>
          </cell>
        </row>
        <row r="122">
          <cell r="M122">
            <v>6149.960720000001</v>
          </cell>
        </row>
        <row r="123">
          <cell r="M123">
            <v>4539.50904</v>
          </cell>
        </row>
        <row r="125">
          <cell r="M125">
            <v>11326.90656</v>
          </cell>
        </row>
        <row r="126">
          <cell r="M126">
            <v>7040.83072</v>
          </cell>
        </row>
        <row r="127">
          <cell r="M127">
            <v>5430.37904</v>
          </cell>
        </row>
        <row r="131">
          <cell r="M131">
            <v>922835</v>
          </cell>
        </row>
        <row r="136">
          <cell r="M136">
            <v>3869.68</v>
          </cell>
        </row>
        <row r="137">
          <cell r="M137">
            <v>4905.52</v>
          </cell>
        </row>
        <row r="138">
          <cell r="M138">
            <v>5171.96</v>
          </cell>
        </row>
        <row r="139">
          <cell r="M139">
            <v>6062.83</v>
          </cell>
        </row>
        <row r="158">
          <cell r="M158">
            <v>3345.4</v>
          </cell>
        </row>
        <row r="159">
          <cell r="M159">
            <v>4381.24</v>
          </cell>
        </row>
        <row r="160">
          <cell r="M160">
            <v>4647.68</v>
          </cell>
        </row>
        <row r="161">
          <cell r="M161">
            <v>5538.549999999999</v>
          </cell>
        </row>
        <row r="169">
          <cell r="M169">
            <v>3313.29</v>
          </cell>
        </row>
        <row r="170">
          <cell r="M170">
            <v>4349.13</v>
          </cell>
        </row>
        <row r="171">
          <cell r="M171">
            <v>4615.57</v>
          </cell>
        </row>
        <row r="172">
          <cell r="M172">
            <v>5506.44</v>
          </cell>
        </row>
        <row r="176">
          <cell r="M176">
            <v>922835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2219.5</v>
          </cell>
        </row>
        <row r="184">
          <cell r="M184">
            <v>2378.55</v>
          </cell>
        </row>
        <row r="185">
          <cell r="M185">
            <v>2482.8</v>
          </cell>
        </row>
        <row r="186">
          <cell r="M186">
            <v>2960.25</v>
          </cell>
        </row>
        <row r="209">
          <cell r="M209">
            <v>1695.22</v>
          </cell>
        </row>
        <row r="210">
          <cell r="M210">
            <v>1854.27</v>
          </cell>
        </row>
        <row r="211">
          <cell r="M211">
            <v>1958.52</v>
          </cell>
        </row>
        <row r="212">
          <cell r="M212">
            <v>2435.9700000000003</v>
          </cell>
        </row>
        <row r="222">
          <cell r="M222">
            <v>1663.1100000000001</v>
          </cell>
        </row>
        <row r="223">
          <cell r="M223">
            <v>1822.16</v>
          </cell>
        </row>
        <row r="224">
          <cell r="M224">
            <v>1926.41</v>
          </cell>
        </row>
        <row r="225">
          <cell r="M225">
            <v>2403.86</v>
          </cell>
        </row>
        <row r="233">
          <cell r="M233">
            <v>2079.56</v>
          </cell>
        </row>
        <row r="247">
          <cell r="M247">
            <v>1555.28</v>
          </cell>
        </row>
        <row r="254">
          <cell r="M254">
            <v>1523.17</v>
          </cell>
        </row>
        <row r="264">
          <cell r="M264">
            <v>2079.56</v>
          </cell>
        </row>
        <row r="282">
          <cell r="M282">
            <v>1555.28</v>
          </cell>
        </row>
        <row r="291">
          <cell r="M291">
            <v>1523.17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 t="str">
            <v>1476,28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18">
        <row r="178">
          <cell r="M178">
            <v>966560.71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D157" sqref="D157:G15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'[2]Июль прогноз  '!$M$10</f>
        <v>5218.08</v>
      </c>
      <c r="B11" s="40"/>
      <c r="C11" s="41">
        <f>'[2]Июль прогноз  '!$M$11</f>
        <v>6253.9234240622</v>
      </c>
      <c r="D11" s="40"/>
      <c r="E11" s="41">
        <f>'[2]Июль прогноз  '!$M$12</f>
        <v>6520.3634240622</v>
      </c>
      <c r="F11" s="40"/>
      <c r="G11" s="7">
        <f>'[2]Июль прогноз  '!$M$13</f>
        <v>7411.2334240622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'[2]Июль прогноз  '!$M$20</f>
        <v>4693.8034240622</v>
      </c>
      <c r="B15" s="40"/>
      <c r="C15" s="41">
        <f>'[2]Июль прогноз  '!$M$21</f>
        <v>5729.6434240622</v>
      </c>
      <c r="D15" s="40"/>
      <c r="E15" s="41">
        <f>'[2]Июль прогноз  '!$M$22</f>
        <v>5996.083424062201</v>
      </c>
      <c r="F15" s="40"/>
      <c r="G15" s="7">
        <f>'[2]Июль прогноз  '!$M$23</f>
        <v>6886.9534240622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'[2]Июль прогноз  '!$M$25</f>
        <v>4661.6934240621995</v>
      </c>
      <c r="B19" s="40"/>
      <c r="C19" s="41">
        <f>'[2]Май прогноз  '!$M$26</f>
        <v>5654.49342980452</v>
      </c>
      <c r="D19" s="40"/>
      <c r="E19" s="41">
        <f>'[2]Май прогноз  '!$M$27</f>
        <v>5917.68342980452</v>
      </c>
      <c r="F19" s="40"/>
      <c r="G19" s="7">
        <f>'[2]Июль прогноз  '!$M$28</f>
        <v>6854.843424062199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'[2]Июль прогноз  '!$M$31</f>
        <v>3427.9634240622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'[2]Июль прогноз  '!$M$48</f>
        <v>2903.6834240622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'[2]Июль прогноз  '!$M$50</f>
        <v>2871.5734240622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'[2]Июль прогноз  '!$M$52</f>
        <v>3140.2234240622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'[2]Июль прогноз  '!M62</f>
        <v>9690.14656</v>
      </c>
      <c r="E37" s="12">
        <f>'[2]Июль прогноз  '!M66</f>
        <v>10725.98656</v>
      </c>
      <c r="F37" s="12">
        <f>'[2]Июль прогноз  '!M70</f>
        <v>10992.42656</v>
      </c>
      <c r="G37" s="13">
        <f>'[2]Июль прогноз  '!M74</f>
        <v>11883.296559999999</v>
      </c>
    </row>
    <row r="38" spans="1:7" ht="15">
      <c r="A38" s="43" t="s">
        <v>14</v>
      </c>
      <c r="B38" s="44"/>
      <c r="C38" s="45"/>
      <c r="D38" s="12">
        <f>'[2]Июль прогноз  '!M63</f>
        <v>5404.07072</v>
      </c>
      <c r="E38" s="12">
        <f>'[2]Июль прогноз  '!M67</f>
        <v>6439.91072</v>
      </c>
      <c r="F38" s="12">
        <f>'[2]Июль прогноз  '!M71</f>
        <v>6706.35072</v>
      </c>
      <c r="G38" s="13">
        <f>'[2]Июль прогноз  '!M75</f>
        <v>7597.22072</v>
      </c>
    </row>
    <row r="39" spans="1:7" ht="15.75" thickBot="1">
      <c r="A39" s="46" t="s">
        <v>15</v>
      </c>
      <c r="B39" s="47"/>
      <c r="C39" s="48"/>
      <c r="D39" s="12">
        <f>'[2]Июль прогноз  '!M64</f>
        <v>3793.6190399999996</v>
      </c>
      <c r="E39" s="12">
        <f>'[2]Июль прогноз  '!M68</f>
        <v>4829.45904</v>
      </c>
      <c r="F39" s="12">
        <f>'[2]Июль прогноз  '!M72</f>
        <v>5095.89904</v>
      </c>
      <c r="G39" s="13">
        <f>'[2]Июль прогноз  '!M76</f>
        <v>5986.76904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'[2]Июль прогноз  '!M96</f>
        <v>9165.86656</v>
      </c>
      <c r="E43" s="12">
        <f>'[2]Июль прогноз  '!M100</f>
        <v>10201.70656</v>
      </c>
      <c r="F43" s="12">
        <f>'[2]Июль прогноз  '!M104</f>
        <v>10468.146560000001</v>
      </c>
      <c r="G43" s="13">
        <f>'[2]Июль прогноз  '!M108</f>
        <v>11359.01656</v>
      </c>
    </row>
    <row r="44" spans="1:7" ht="15">
      <c r="A44" s="43" t="s">
        <v>14</v>
      </c>
      <c r="B44" s="44"/>
      <c r="C44" s="45"/>
      <c r="D44" s="12">
        <f>'[2]Июль прогноз  '!M97</f>
        <v>4879.790720000001</v>
      </c>
      <c r="E44" s="12">
        <f>'[2]Июль прогноз  '!M101</f>
        <v>5915.630720000001</v>
      </c>
      <c r="F44" s="12">
        <f>'[2]Июль прогноз  '!M105</f>
        <v>6182.070720000001</v>
      </c>
      <c r="G44" s="13">
        <f>'[2]Июль прогноз  '!M109</f>
        <v>7072.94072</v>
      </c>
    </row>
    <row r="45" spans="1:7" ht="15.75" thickBot="1">
      <c r="A45" s="46" t="s">
        <v>15</v>
      </c>
      <c r="B45" s="47"/>
      <c r="C45" s="48"/>
      <c r="D45" s="12">
        <f>'[2]Июль прогноз  '!M98</f>
        <v>3269.33904</v>
      </c>
      <c r="E45" s="12">
        <f>'[2]Июль прогноз  '!M102</f>
        <v>4305.17904</v>
      </c>
      <c r="F45" s="12">
        <f>'[2]Июль прогноз  '!M106</f>
        <v>4571.6190400000005</v>
      </c>
      <c r="G45" s="13">
        <f>'[2]Июль прогноз  '!M110</f>
        <v>5462.4890399999995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'[2]Июль прогноз  '!M113</f>
        <v>9133.75656</v>
      </c>
      <c r="E49" s="12">
        <f>'[2]Июль прогноз  '!M117</f>
        <v>10169.59656</v>
      </c>
      <c r="F49" s="12">
        <f>'[2]Июль прогноз  '!M121</f>
        <v>10436.03656</v>
      </c>
      <c r="G49" s="13">
        <f>'[2]Июль прогноз  '!M125</f>
        <v>11326.90656</v>
      </c>
    </row>
    <row r="50" spans="1:7" ht="15">
      <c r="A50" s="43" t="s">
        <v>14</v>
      </c>
      <c r="B50" s="44"/>
      <c r="C50" s="45"/>
      <c r="D50" s="12">
        <f>'[2]Июль прогноз  '!M114</f>
        <v>4847.68072</v>
      </c>
      <c r="E50" s="12">
        <f>'[2]Июль прогноз  '!M118</f>
        <v>5883.52072</v>
      </c>
      <c r="F50" s="12">
        <f>'[2]Июль прогноз  '!M122</f>
        <v>6149.960720000001</v>
      </c>
      <c r="G50" s="13">
        <f>'[2]Июль прогноз  '!M126</f>
        <v>7040.83072</v>
      </c>
    </row>
    <row r="51" spans="1:7" ht="15.75" thickBot="1">
      <c r="A51" s="46" t="s">
        <v>15</v>
      </c>
      <c r="B51" s="47"/>
      <c r="C51" s="48"/>
      <c r="D51" s="12">
        <f>'[2]Июль прогноз  '!M115</f>
        <v>3237.22904</v>
      </c>
      <c r="E51" s="12">
        <f>'[2]Июль прогноз  '!M119</f>
        <v>4273.06904</v>
      </c>
      <c r="F51" s="12">
        <f>'[2]Июль прогноз  '!M123</f>
        <v>4539.50904</v>
      </c>
      <c r="G51" s="13">
        <f>'[2]Июль прогноз  '!M127</f>
        <v>5430.37904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'[2]Июль прогноз  '!$M$131</f>
        <v>922835</v>
      </c>
      <c r="E59" s="12">
        <f>'[2]Июль прогноз  '!$M$131</f>
        <v>922835</v>
      </c>
      <c r="F59" s="12">
        <f>'[2]Июль прогноз  '!$M$131</f>
        <v>922835</v>
      </c>
      <c r="G59" s="12">
        <f>'[2]Июль прогноз  '!$M$131</f>
        <v>922835</v>
      </c>
    </row>
    <row r="60" spans="1:7" ht="15.75" thickBot="1">
      <c r="A60" s="46" t="s">
        <v>20</v>
      </c>
      <c r="B60" s="47"/>
      <c r="C60" s="48"/>
      <c r="D60" s="14">
        <f>'[2]Июль прогноз  '!$M$136</f>
        <v>3869.68</v>
      </c>
      <c r="E60" s="14">
        <f>'[2]Июль прогноз  '!$M$137</f>
        <v>4905.52</v>
      </c>
      <c r="F60" s="14">
        <f>'[2]Июль прогноз  '!$M$138</f>
        <v>5171.96</v>
      </c>
      <c r="G60" s="15">
        <f>'[2]Июль прогноз  '!$M$139</f>
        <v>6062.83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922835</v>
      </c>
      <c r="E69" s="12">
        <f>E59</f>
        <v>922835</v>
      </c>
      <c r="F69" s="12">
        <f>F59</f>
        <v>922835</v>
      </c>
      <c r="G69" s="12">
        <f>G59</f>
        <v>922835</v>
      </c>
    </row>
    <row r="70" spans="1:7" ht="15.75" customHeight="1" thickBot="1">
      <c r="A70" s="46" t="s">
        <v>20</v>
      </c>
      <c r="B70" s="47"/>
      <c r="C70" s="48"/>
      <c r="D70" s="14">
        <f>'[2]Июль прогноз  '!$M$158</f>
        <v>3345.4</v>
      </c>
      <c r="E70" s="14">
        <f>'[2]Июль прогноз  '!$M$159</f>
        <v>4381.24</v>
      </c>
      <c r="F70" s="14">
        <f>'[2]Июль прогноз  '!$M$160</f>
        <v>4647.68</v>
      </c>
      <c r="G70" s="15">
        <f>'[2]Июль прогноз  '!$M$161</f>
        <v>5538.549999999999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922835</v>
      </c>
      <c r="E74" s="12">
        <f>E69</f>
        <v>922835</v>
      </c>
      <c r="F74" s="12">
        <f>F69</f>
        <v>922835</v>
      </c>
      <c r="G74" s="12">
        <f>G69</f>
        <v>922835</v>
      </c>
    </row>
    <row r="75" spans="1:7" ht="15.75" customHeight="1" thickBot="1">
      <c r="A75" s="46" t="s">
        <v>20</v>
      </c>
      <c r="B75" s="47"/>
      <c r="C75" s="48"/>
      <c r="D75" s="14">
        <f>'[2]Июль прогноз  '!$M$169</f>
        <v>3313.29</v>
      </c>
      <c r="E75" s="14">
        <f>'[2]Июль прогноз  '!$M$170</f>
        <v>4349.13</v>
      </c>
      <c r="F75" s="14">
        <f>'[2]Июль прогноз  '!$M$171</f>
        <v>4615.57</v>
      </c>
      <c r="G75" s="15">
        <f>'[2]Июль прогноз  '!$M$172</f>
        <v>5506.44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'[2]Июль прогноз  '!$M$176</f>
        <v>922835</v>
      </c>
      <c r="E83" s="12">
        <f>'[2]Июль прогноз  '!$M$176</f>
        <v>922835</v>
      </c>
      <c r="F83" s="12">
        <f>'[2]Июль прогноз  '!$M$176</f>
        <v>922835</v>
      </c>
      <c r="G83" s="12">
        <f>'[2]Июль прогноз  '!$M$176</f>
        <v>922835</v>
      </c>
    </row>
    <row r="84" spans="1:7" ht="15">
      <c r="A84" s="43" t="s">
        <v>22</v>
      </c>
      <c r="B84" s="44"/>
      <c r="C84" s="45"/>
      <c r="D84" s="12">
        <f>'[3]Июль прогноз  '!$M$178</f>
        <v>966560.71</v>
      </c>
      <c r="E84" s="12">
        <f>'[2]Июль прогноз  '!$D$179</f>
        <v>969588.73</v>
      </c>
      <c r="F84" s="12">
        <f>'[2]Июль прогноз  '!$D$180</f>
        <v>1097217.28</v>
      </c>
      <c r="G84" s="13">
        <f>'[2]Июль прогноз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'[2]Июль прогноз  '!$M$183</f>
        <v>2219.5</v>
      </c>
      <c r="E85" s="14">
        <f>'[2]Июль прогноз  '!$M$184</f>
        <v>2378.55</v>
      </c>
      <c r="F85" s="14">
        <f>'[2]Июль прогноз  '!$M$185</f>
        <v>2482.8</v>
      </c>
      <c r="G85" s="15">
        <f>'[2]Июль прогноз  '!$M$186</f>
        <v>2960.25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922835</v>
      </c>
      <c r="E89" s="12">
        <f t="shared" si="0"/>
        <v>922835</v>
      </c>
      <c r="F89" s="12">
        <f t="shared" si="0"/>
        <v>922835</v>
      </c>
      <c r="G89" s="12">
        <f t="shared" si="0"/>
        <v>922835</v>
      </c>
    </row>
    <row r="90" spans="1:7" ht="15" customHeight="1">
      <c r="A90" s="43" t="s">
        <v>22</v>
      </c>
      <c r="B90" s="44"/>
      <c r="C90" s="45"/>
      <c r="D90" s="12">
        <f t="shared" si="0"/>
        <v>966560.71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'[2]Июль прогноз  '!$M$209</f>
        <v>1695.22</v>
      </c>
      <c r="E91" s="14">
        <f>'[2]Июль прогноз  '!$M$210</f>
        <v>1854.27</v>
      </c>
      <c r="F91" s="14">
        <f>'[2]Июль прогноз  '!$M$211</f>
        <v>1958.52</v>
      </c>
      <c r="G91" s="15">
        <f>'[2]Июль прогноз  '!$M$212</f>
        <v>2435.9700000000003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922835</v>
      </c>
      <c r="E95" s="12">
        <f t="shared" si="1"/>
        <v>922835</v>
      </c>
      <c r="F95" s="12">
        <f t="shared" si="1"/>
        <v>922835</v>
      </c>
      <c r="G95" s="12">
        <f t="shared" si="1"/>
        <v>922835</v>
      </c>
    </row>
    <row r="96" spans="1:7" ht="15" customHeight="1">
      <c r="A96" s="43" t="s">
        <v>22</v>
      </c>
      <c r="B96" s="44"/>
      <c r="C96" s="45"/>
      <c r="D96" s="12">
        <f t="shared" si="1"/>
        <v>966560.71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'[2]Июль прогноз  '!$M$222</f>
        <v>1663.1100000000001</v>
      </c>
      <c r="E97" s="14">
        <f>'[2]Июль прогноз  '!$M$223</f>
        <v>1822.16</v>
      </c>
      <c r="F97" s="14">
        <f>'[2]Июль прогноз  '!$M$224</f>
        <v>1926.41</v>
      </c>
      <c r="G97" s="15">
        <f>'[2]Июль прогноз  '!$M$225</f>
        <v>2403.86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922835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'[2]Июль прогноз  '!$M$233</f>
        <v>2079.56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922835</v>
      </c>
      <c r="E109" s="80">
        <f>D109</f>
        <v>922835</v>
      </c>
      <c r="F109" s="80">
        <f>D109</f>
        <v>922835</v>
      </c>
      <c r="G109" s="81">
        <f>D109</f>
        <v>922835</v>
      </c>
    </row>
    <row r="110" spans="1:7" ht="15" customHeight="1">
      <c r="A110" s="43" t="s">
        <v>22</v>
      </c>
      <c r="B110" s="44"/>
      <c r="C110" s="45"/>
      <c r="D110" s="79">
        <f>D104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'[2]Июль прогноз  '!$M$247</f>
        <v>1555.28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922835</v>
      </c>
      <c r="E115" s="80">
        <f>D115</f>
        <v>922835</v>
      </c>
      <c r="F115" s="80">
        <f>D115</f>
        <v>922835</v>
      </c>
      <c r="G115" s="81">
        <f>D115</f>
        <v>922835</v>
      </c>
    </row>
    <row r="116" spans="1:7" ht="15" customHeight="1">
      <c r="A116" s="43" t="s">
        <v>22</v>
      </c>
      <c r="B116" s="44"/>
      <c r="C116" s="45"/>
      <c r="D116" s="79">
        <f>D104</f>
        <v>966560.71</v>
      </c>
      <c r="E116" s="80">
        <f>D116</f>
        <v>966560.71</v>
      </c>
      <c r="F116" s="80">
        <f>D116</f>
        <v>966560.71</v>
      </c>
      <c r="G116" s="81">
        <f>D116</f>
        <v>966560.71</v>
      </c>
    </row>
    <row r="117" spans="1:7" ht="15.75" customHeight="1" thickBot="1">
      <c r="A117" s="46" t="s">
        <v>20</v>
      </c>
      <c r="B117" s="47"/>
      <c r="C117" s="48"/>
      <c r="D117" s="83">
        <f>'[2]Июль прогноз  '!$M$254</f>
        <v>1523.17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922835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'[2]Июль прогноз  '!$D$438</f>
        <v>192746.05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 t="str">
        <f>'[2]Июль прогноз  '!$E$438</f>
        <v>1476,28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'[2]Июль прогноз  '!$M$264</f>
        <v>2079.56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922835</v>
      </c>
      <c r="E129" s="80">
        <f>D129</f>
        <v>922835</v>
      </c>
      <c r="F129" s="80">
        <f>D129</f>
        <v>922835</v>
      </c>
      <c r="G129" s="81">
        <f>D129</f>
        <v>922835</v>
      </c>
    </row>
    <row r="130" spans="1:7" ht="15" customHeight="1">
      <c r="A130" s="43" t="s">
        <v>22</v>
      </c>
      <c r="B130" s="44"/>
      <c r="C130" s="45"/>
      <c r="D130" s="79">
        <f>D123</f>
        <v>192746.05</v>
      </c>
      <c r="E130" s="80">
        <f>D130</f>
        <v>192746.05</v>
      </c>
      <c r="F130" s="80">
        <f>D130</f>
        <v>192746.05</v>
      </c>
      <c r="G130" s="81">
        <f>D130</f>
        <v>192746.05</v>
      </c>
    </row>
    <row r="131" spans="1:7" ht="48" customHeight="1">
      <c r="A131" s="43" t="s">
        <v>39</v>
      </c>
      <c r="B131" s="94"/>
      <c r="C131" s="95"/>
      <c r="D131" s="79" t="str">
        <f>D124</f>
        <v>1476,28</v>
      </c>
      <c r="E131" s="80" t="str">
        <f>D131</f>
        <v>1476,28</v>
      </c>
      <c r="F131" s="80" t="str">
        <f>D131</f>
        <v>1476,28</v>
      </c>
      <c r="G131" s="81" t="str">
        <f>D131</f>
        <v>1476,28</v>
      </c>
    </row>
    <row r="132" spans="1:7" ht="32.25" customHeight="1" thickBot="1">
      <c r="A132" s="46" t="s">
        <v>38</v>
      </c>
      <c r="B132" s="47"/>
      <c r="C132" s="48"/>
      <c r="D132" s="83">
        <f>'[2]Июль прогноз  '!$M$282</f>
        <v>1555.28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922835</v>
      </c>
      <c r="E136" s="80">
        <f>D136</f>
        <v>922835</v>
      </c>
      <c r="F136" s="80">
        <f>D136</f>
        <v>922835</v>
      </c>
      <c r="G136" s="81">
        <f>D136</f>
        <v>922835</v>
      </c>
    </row>
    <row r="137" spans="1:7" ht="15" customHeight="1">
      <c r="A137" s="43" t="s">
        <v>22</v>
      </c>
      <c r="B137" s="44"/>
      <c r="C137" s="45"/>
      <c r="D137" s="79">
        <f>D130</f>
        <v>192746.05</v>
      </c>
      <c r="E137" s="80">
        <f>D137</f>
        <v>192746.05</v>
      </c>
      <c r="F137" s="80">
        <f>D137</f>
        <v>192746.05</v>
      </c>
      <c r="G137" s="81">
        <f>D137</f>
        <v>192746.05</v>
      </c>
    </row>
    <row r="138" spans="1:7" ht="51" customHeight="1">
      <c r="A138" s="43" t="s">
        <v>39</v>
      </c>
      <c r="B138" s="94"/>
      <c r="C138" s="95"/>
      <c r="D138" s="79" t="str">
        <f>D131</f>
        <v>1476,28</v>
      </c>
      <c r="E138" s="80" t="str">
        <f>D138</f>
        <v>1476,28</v>
      </c>
      <c r="F138" s="80" t="str">
        <f>D138</f>
        <v>1476,28</v>
      </c>
      <c r="G138" s="81" t="str">
        <f>D138</f>
        <v>1476,28</v>
      </c>
    </row>
    <row r="139" spans="1:7" ht="32.25" customHeight="1" thickBot="1">
      <c r="A139" s="46" t="s">
        <v>38</v>
      </c>
      <c r="B139" s="47"/>
      <c r="C139" s="48"/>
      <c r="D139" s="83">
        <f>'[2]Июль прогноз  '!$M$291</f>
        <v>1523.17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'[2]Июль прогноз  '!$D$426</f>
        <v>1790.12</v>
      </c>
      <c r="E145" s="27">
        <f>'[2]Июль прогноз  '!$D$427</f>
        <v>2825.96</v>
      </c>
      <c r="F145" s="27">
        <f>'[2]Июль прогноз  '!$D$428</f>
        <v>3092.4</v>
      </c>
      <c r="G145" s="28">
        <f>'[2]Июль прогноз  '!$D$429</f>
        <v>3983.27</v>
      </c>
    </row>
    <row r="146" spans="1:7" s="18" customFormat="1" ht="28.5" customHeight="1">
      <c r="A146" s="72" t="s">
        <v>23</v>
      </c>
      <c r="B146" s="73"/>
      <c r="C146" s="74"/>
      <c r="D146" s="19">
        <f>'[2]Июль прогноз  '!$E$432</f>
        <v>139.94</v>
      </c>
      <c r="E146" s="20">
        <f>'[2]Июль прогноз  '!$E$433</f>
        <v>298.99</v>
      </c>
      <c r="F146" s="20">
        <f>'[2]Июль прогноз  '!$E$434</f>
        <v>403.24</v>
      </c>
      <c r="G146" s="21">
        <f>'[2]Июль прогноз  '!$E$435</f>
        <v>880.69</v>
      </c>
    </row>
    <row r="147" spans="1:7" s="18" customFormat="1" ht="15.75" customHeight="1">
      <c r="A147" s="72" t="s">
        <v>24</v>
      </c>
      <c r="B147" s="73"/>
      <c r="C147" s="74"/>
      <c r="D147" s="19">
        <f>'[2]Июль прогноз  '!$D$432</f>
        <v>965032</v>
      </c>
      <c r="E147" s="20">
        <f>'[2]Июль прогноз  '!$D$433</f>
        <v>969588.73</v>
      </c>
      <c r="F147" s="20">
        <f>'[2]Июль прогноз  '!$D$434</f>
        <v>1097217.28</v>
      </c>
      <c r="G147" s="21">
        <f>'[2]Июль прогноз  '!$D$435</f>
        <v>1171406.55</v>
      </c>
    </row>
    <row r="148" spans="1:7" s="18" customFormat="1" ht="40.5" customHeight="1">
      <c r="A148" s="98" t="s">
        <v>40</v>
      </c>
      <c r="B148" s="99"/>
      <c r="C148" s="100"/>
      <c r="D148" s="19" t="str">
        <f>'[2]Июль прогноз  '!$E$438</f>
        <v>1476,28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'[2]Июль прогноз  '!$D$438</f>
        <v>192746.05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'[2]Июль прогноз  '!$H$433</f>
        <v>834.58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'[2]Июль прогноз  '!$H$434</f>
        <v>310.3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'[2]Июль прогноз  '!$H$435</f>
        <v>278.19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'[2]Июль прогноз  '!$H$10</f>
        <v>2.98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'[2]Июль прогноз  '!$I$10</f>
        <v>1242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'[2]Июль прогноз  '!$J$10</f>
        <v>922835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'[2]Июль прогноз  '!$K$10</f>
        <v>0.00146115332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Самылина</cp:lastModifiedBy>
  <cp:lastPrinted>2014-05-30T04:21:42Z</cp:lastPrinted>
  <dcterms:created xsi:type="dcterms:W3CDTF">2013-01-28T10:03:36Z</dcterms:created>
  <dcterms:modified xsi:type="dcterms:W3CDTF">2020-06-30T14:01:02Z</dcterms:modified>
  <cp:category/>
  <cp:version/>
  <cp:contentType/>
  <cp:contentStatus/>
</cp:coreProperties>
</file>