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320" windowHeight="1254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 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2">'март'!$A$1:$G$25</definedName>
    <definedName name="_xlnm.Print_Area" localSheetId="0">'январь'!$A$1:$G$32</definedName>
  </definedNames>
  <calcPr fullCalcOnLoad="1"/>
</workbook>
</file>

<file path=xl/sharedStrings.xml><?xml version="1.0" encoding="utf-8"?>
<sst xmlns="http://schemas.openxmlformats.org/spreadsheetml/2006/main" count="343" uniqueCount="177">
  <si>
    <t>Контрагент</t>
  </si>
  <si>
    <t xml:space="preserve">Номер и дата протокола </t>
  </si>
  <si>
    <t>Факт</t>
  </si>
  <si>
    <t>Комментарий</t>
  </si>
  <si>
    <t>Наименование закупаемой продукции</t>
  </si>
  <si>
    <t>Итоговая стоимость лота, руб. без НДС</t>
  </si>
  <si>
    <t>Услуги по страхованию транспортных средств (КАСКО и ОСАГО)</t>
  </si>
  <si>
    <t xml:space="preserve">Услуги по обслуживанию СПС "ГАРАНТ"                            </t>
  </si>
  <si>
    <t>Почтово- телеграфные расходы</t>
  </si>
  <si>
    <t>Единственный источник</t>
  </si>
  <si>
    <t>Данный контрагент осуществляет свою деятельность под маркой "ГАРАНТ" в Республике Мордовия и соответственно оказывает услуги по обнавлению и обслуживанию системы</t>
  </si>
  <si>
    <t>ООО  "Гарант-ИнТех", г. Саранск</t>
  </si>
  <si>
    <t>ОАО "Ростелеком", г. Санкт-Петербург</t>
  </si>
  <si>
    <t>ЗАО "Поволжский страховой альянс", г. Сызрань</t>
  </si>
  <si>
    <t>Услуга может быть получена у одного поставщика и отсутствует его равноценная замена</t>
  </si>
  <si>
    <t>ОАО "Мегафон", г. Москва</t>
  </si>
  <si>
    <t xml:space="preserve">Услуги по охране объектов, находящихся на территории "Мордовэнерго" - филиала ОАО "МРСК Волги" </t>
  </si>
  <si>
    <t>ООО ЧОО "Центр", г. Саранск</t>
  </si>
  <si>
    <t xml:space="preserve">            Услуги мобильной связи</t>
  </si>
  <si>
    <t>Услуги по сбору платежей за электроэнергию</t>
  </si>
  <si>
    <t>Услуги по страхованию транспортных средств, приобретенных по договору лизинга (КАСКО и ОСАГО)</t>
  </si>
  <si>
    <t xml:space="preserve">Услуги по доставке неконвертируемых счетов населению </t>
  </si>
  <si>
    <t>Услуги связи ипередачи данных</t>
  </si>
  <si>
    <t xml:space="preserve">Услуги по охране объектов, находящихся на территории "Мордовского  филиала ОАО "ТГК-6" </t>
  </si>
  <si>
    <t>13 договоров</t>
  </si>
  <si>
    <t>На основании решения ЦЗО общества</t>
  </si>
  <si>
    <t>ООО «Компания Терема» г. Оренбург.</t>
  </si>
  <si>
    <t xml:space="preserve">    </t>
  </si>
  <si>
    <t>№ 4/1 от 01.10.2013г.</t>
  </si>
  <si>
    <t>итого</t>
  </si>
  <si>
    <t>ООО "Ральф", г. Самара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</si>
  <si>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май 2015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</si>
  <si>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июнь 2015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</si>
  <si>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апрель 2015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</si>
  <si>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март 2015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</si>
  <si>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февраль 2015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</si>
  <si>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январь 2015 года.</t>
  </si>
  <si>
    <t>Теплоэнергия на хозяйственные нужды( Атяшевская РС)</t>
  </si>
  <si>
    <t>Теплоэнергия на хозяйственные нужды (Лямбирьская РС)</t>
  </si>
  <si>
    <t>Теплоэнергия на хозяйственные нужды (Чамзинская РС)</t>
  </si>
  <si>
    <t xml:space="preserve">Услуги по техническому обслуживанию АИИСКУЭМ </t>
  </si>
  <si>
    <t>Техобслуживание автотранспорта (Тойота)</t>
  </si>
  <si>
    <t>Техобслуживание автотранспорта (Шевроле)</t>
  </si>
  <si>
    <t>Техобслуживание автотранспорта (Рено)</t>
  </si>
  <si>
    <t>Техобслуживание автотранспорта (ЛАДА)</t>
  </si>
  <si>
    <t xml:space="preserve"> Услуги городской и междугородней связи </t>
  </si>
  <si>
    <t>ООО "Луидор-Сервис НН", г. Н.Новгород</t>
  </si>
  <si>
    <t>Контрагент является официальным дилерским центром марки «Тойота». Техническое обслуживание и ремонт  данных автомобилей проводится в этом центре, где сохраняется гарантия на приобретенные автомобили</t>
  </si>
  <si>
    <t xml:space="preserve"> ОАО "СОГАЗ", г. Москва</t>
  </si>
  <si>
    <t xml:space="preserve"> В соответствии с условиями договора лизинга</t>
  </si>
  <si>
    <t>ФГУП "Ведомственная охрана Минэнерго России" г. Москва</t>
  </si>
  <si>
    <t>Атяшевкое МП ЖКХ, РМ, с. Атяшево</t>
  </si>
  <si>
    <t>ООО "Мордовкоммунэнерго", г. Саранск</t>
  </si>
  <si>
    <t>ООО "Малахит", РМ, Чамзинский р-н, р.п. Чамзинка</t>
  </si>
  <si>
    <t>ООО "Автолоцман", г. Пенза</t>
  </si>
  <si>
    <t>ООО "ВСЕ АВТО", г. Саранск</t>
  </si>
  <si>
    <t>ООО "Саранскмоторс+"</t>
  </si>
  <si>
    <t xml:space="preserve">На основании решения ЦЗО Общества </t>
  </si>
  <si>
    <t>В Республике Мордовия услуги городской и  междугородней связи оказывает Мордовский филиал ОАО "Ростелеком "  . Саранск" который является субъектом естественной монополии.</t>
  </si>
  <si>
    <t>В Республике Мордовия услуги городской и  междугородней связи оказывает Мордовский филиал ОАО "Ростелеком "  . Саранск" который является субъектом естественной монополии.Технические возможности по организации интернет каналов связи до всех районных служб компании имеет только Мордовский филиал ОАО "Ростелеком ".</t>
  </si>
  <si>
    <t xml:space="preserve"> На основании заключенных в 2005 году  с момента образования ОАО "Мордовская энергосбытовая компания" договоров на оказание услуг сотовой связи поставщиком корпоративной сотовой связи является ОАО "Мегафон"</t>
  </si>
  <si>
    <t xml:space="preserve">Услуга может быть получена только от одного поставщика и отсутствует ее равноценная замена. Абонентами  компании среди физических лиц являются сельские жители. Во всех мелких населенных пунктах республики есть почтовые отделения, соответственно есть возможность оплаты за электроэнегию физическим лицам) </t>
  </si>
  <si>
    <t xml:space="preserve">Услуга может быть получена только от одного поставщика и отсутствует ее равноценная замена.Абонентами  компании среди физических лиц являются сельские жители. Во всех мелких населенных пунктах республики есть почтовые отделения, соответственно есть возможность доставки счетов  всем потребителям.                                                                                                                         </t>
  </si>
  <si>
    <t>Контрагент является официальным дилерским центром марки «Шевроле». Техническое обслуживание и ремонт  данных автомобилей проводится в этом центре, где сохраняется гарантия на приобретенные автомобили</t>
  </si>
  <si>
    <t>Контрагент является официальным дилерским центром марки «Рено». Техническое обслуживание и ремонт  данных автомобилей проводится в этом центре, где сохраняется гарантия на приобретенные автомобили</t>
  </si>
  <si>
    <t>Контрагент является официальным дилерским центром марки «ВАЗ». Техническое обслуживание и ремонт  данных автомобилей проводится в этом центре, где сохраняется гарантия на приобретенные автомобили</t>
  </si>
  <si>
    <t xml:space="preserve"> Услуга может быть получена только от одного поставщика и отсутствует ее равноценная замена,т.к. объекты ОАО "МЭСК" находятся на территориии , "Мордовэнерго" - филиала ОАО "МРСК Волги".</t>
  </si>
  <si>
    <t xml:space="preserve">Услуга может быть получена только от одного поставщика и отсутствует ее равноценная замена, т.к. объекты ОАО "МЭСК" находятся на территориии  Мордовского филиала ОАО "Волжская ТГК" </t>
  </si>
  <si>
    <t>УФПС РМ-ФГУП "Почта России",                  г. Саранск</t>
  </si>
  <si>
    <t>УФПС РМ-ФГУП "Почта России"                   г. Саранск</t>
  </si>
  <si>
    <t>ФГУП "Почта России", г. Москва</t>
  </si>
  <si>
    <t>№ 1/1 от 12.01.2015г.</t>
  </si>
  <si>
    <t>Капитальный ремонт помещений  Лямбирьской РС</t>
  </si>
  <si>
    <t>Устройство перегородки Ардатовской РС</t>
  </si>
  <si>
    <t xml:space="preserve">ООО «Сантех», г. Саранск  </t>
  </si>
  <si>
    <t>№ 1/2 от 25.02.2015г.</t>
  </si>
  <si>
    <t>Бумага офисная</t>
  </si>
  <si>
    <t xml:space="preserve">967 067,8 </t>
  </si>
  <si>
    <t xml:space="preserve">ООО «Рельеф-Центр» (г. Рязань) </t>
  </si>
  <si>
    <t>№2 от25.03.2015</t>
  </si>
  <si>
    <t>Кредитование</t>
  </si>
  <si>
    <t>АКБ "ФОРА-БАНК" (АО), г. Москва (Операционный офис "Саранский" Филиал АКБ"ФОРА-БАНК" в г. Перьми</t>
  </si>
  <si>
    <t>№3 от 08.04.2015г.</t>
  </si>
  <si>
    <t>Рекламные услуги</t>
  </si>
  <si>
    <t>ООО "Габитус", г. Самара</t>
  </si>
  <si>
    <t>№2/1 от 01.04.2015г.</t>
  </si>
  <si>
    <t>9 29 6610</t>
  </si>
  <si>
    <t>Добровольное медицинское страхование</t>
  </si>
  <si>
    <t>Страхование имущества юридических лиц</t>
  </si>
  <si>
    <t xml:space="preserve">2 400 000 </t>
  </si>
  <si>
    <t xml:space="preserve">2 698 268 </t>
  </si>
  <si>
    <t>ЗАО «Поволжский страховой альянс», г. Сызрань</t>
  </si>
  <si>
    <t>№2/3 от 05.05.2015г.</t>
  </si>
  <si>
    <t>Страхование от несчастных случаев</t>
  </si>
  <si>
    <t>Капитальный ремонт фасада и крыльца Чамзинской районной службы</t>
  </si>
  <si>
    <t>ООО «ТоргСтрой», г. Самара</t>
  </si>
  <si>
    <t>№2/5 от 22.06.2015г.</t>
  </si>
  <si>
    <t>№ 2/4 от 01.06.2015г.</t>
  </si>
  <si>
    <t>Лизинг автотранспорта</t>
  </si>
  <si>
    <t>ООО «РБ  Лизинг», г. Москва</t>
  </si>
  <si>
    <t>№ 7 от 24.06.2015г.</t>
  </si>
  <si>
    <t>№ 9 от 29.06.2015 г.</t>
  </si>
  <si>
    <t>Лизинг автотранспорта(TOYOTA «CAMRY» Престиж)</t>
  </si>
  <si>
    <t>ПАО БАНК "ВОЗРОЖДЕНИЕ" Саранского филиала</t>
  </si>
  <si>
    <t>№ 11 от 08.07.2015г.</t>
  </si>
  <si>
    <t>На момент окончания срока подачи предложений поступило только одно предложение от Саранского филиала Банка «Возрождение» (ПАО).</t>
  </si>
  <si>
    <t>Теплоэнергия на хозяйственные нужды</t>
  </si>
  <si>
    <t>ОАО "Волжская  ТГК" г. Саранск</t>
  </si>
  <si>
    <t>№ 2/5а от 29.05.2015г.</t>
  </si>
  <si>
    <t>Автоматизированная система коммерческого учёта электроэнергии бытовых потребителей (АИИСКУЭ)</t>
  </si>
  <si>
    <t>ООО "Мордовская энергосервисная компания", г. Саранск</t>
  </si>
  <si>
    <t>№ 2/1а от 01.04.2015г.</t>
  </si>
  <si>
    <t>609 668</t>
  </si>
  <si>
    <t>Устройство ограждения Большеигнатовской РС</t>
  </si>
  <si>
    <t>ООО «Сантех», г. Саранск</t>
  </si>
  <si>
    <t xml:space="preserve">2 784 207 </t>
  </si>
  <si>
    <t>ООО «Поволжский страховой альянс», г. Сызрань</t>
  </si>
  <si>
    <t>№ 3/4 от 05.08.2015г.</t>
  </si>
  <si>
    <t>№ 3/3 от 02.08.2015г.</t>
  </si>
  <si>
    <t>Реконструкция административного здания ЦО</t>
  </si>
  <si>
    <t>Однофазные и трехфазные прибора учёта для АИИС КУЭ бытовых потребителей»</t>
  </si>
  <si>
    <t>Модернизация АИИС КУЭ оптового рынка по классу А</t>
  </si>
  <si>
    <t xml:space="preserve">14 343 500 </t>
  </si>
  <si>
    <t xml:space="preserve">678 051 </t>
  </si>
  <si>
    <t xml:space="preserve">3 859 100 </t>
  </si>
  <si>
    <t>ООО «Комплект-Строй», г. Самара</t>
  </si>
  <si>
    <t>«ЛинкорЭнерго», г. Москва</t>
  </si>
  <si>
    <t>№ 3/5 от 18.08.2015г.</t>
  </si>
  <si>
    <t>Реконструкция помещения ЦОК Рузаевской РС</t>
  </si>
  <si>
    <t xml:space="preserve">2 395 000 </t>
  </si>
  <si>
    <t>№ 3/6 от 18.08.2015г.</t>
  </si>
  <si>
    <t>Сведения о количестве и общей стоимости договоров, заключенных ПАО "МЭСК" по результатам закупки у единственного поставщика (исполнителя, подрядчика) за август 2015 года.</t>
  </si>
  <si>
    <t>Сведения о количестве и общей стоимости договоров, заключенных ПАО "МЭСК" по результатам закупки у единственного поставщика (исполнителя, подрядчика) за июль 2015 года.</t>
  </si>
  <si>
    <t>Сведения о количестве и общей стоимости договоров, заключенных ПАО "МЭСК" по результатам закупки у единственного поставщика (исполнителя, подрядчика) за сентябрь 2015 года.</t>
  </si>
  <si>
    <t>ООО «Тайпит-ИП» г. Санкт – Петербург</t>
  </si>
  <si>
    <t>Сведения о количестве и общей стоимости договоров, заключенных ПАО "МЭСК" по результатам закупки у единственного поставщика (исполнителя, подрядчика) за октябрь 2015 года.</t>
  </si>
  <si>
    <t>Сведения о количестве и общей стоимости договоров, заключенных ПАО "МЭСК" по результатам закупки у единственного поставщика (исполнителя, подрядчика) за ноябрь 2015 года.</t>
  </si>
  <si>
    <t>Сведения о количестве и общей стоимости договоров, заключенных ПАО "МЭСК" по результатам закупки у единственного поставщика (исполнителя, подрядчика) за декабрь 2015 года.</t>
  </si>
  <si>
    <t>Оргтехника</t>
  </si>
  <si>
    <t xml:space="preserve">1 645 000 </t>
  </si>
  <si>
    <t xml:space="preserve">«ДНС-ОПТ», г. Саранск </t>
  </si>
  <si>
    <r>
      <t>1 642 735,5</t>
    </r>
    <r>
      <rPr>
        <sz val="12"/>
        <color indexed="12"/>
        <rFont val="Arial"/>
        <family val="2"/>
      </rPr>
      <t xml:space="preserve"> </t>
    </r>
  </si>
  <si>
    <t>№15 от 13.10.2015г.</t>
  </si>
  <si>
    <t>Комплект оборудования для комнаты переговоров</t>
  </si>
  <si>
    <t>«ДНС-ОПТ», г. Саранск</t>
  </si>
  <si>
    <t>№17 от 21.10.2015г.</t>
  </si>
  <si>
    <t>«Кредитование»</t>
  </si>
  <si>
    <t>Саранский филиал Банка «Возрождение» (ПАО)</t>
  </si>
  <si>
    <t>№19 от 30.10.2015г.</t>
  </si>
  <si>
    <t>Реконструкция административного здания Центрального отделения (ул. Большевистская 117а</t>
  </si>
  <si>
    <t xml:space="preserve">25 673 394 </t>
  </si>
  <si>
    <t xml:space="preserve">Лизинг автотранспорта (Мерседес Бенц)» </t>
  </si>
  <si>
    <t xml:space="preserve">2 004 463 </t>
  </si>
  <si>
    <t>ООО «РБ Лизинг» г. Москва.</t>
  </si>
  <si>
    <t>№4/1 от 02.11.2015г.</t>
  </si>
  <si>
    <t>№ 4/2 от 02.11.2015г.</t>
  </si>
  <si>
    <t>Техобслуживание кассовых аппаратов</t>
  </si>
  <si>
    <t xml:space="preserve">Материалы и запчасти для автотранспорта  </t>
  </si>
  <si>
    <t>Материалы и запчасти для оргтехники</t>
  </si>
  <si>
    <t xml:space="preserve">Бензин автомобильный </t>
  </si>
  <si>
    <t xml:space="preserve">Бумага офисная </t>
  </si>
  <si>
    <t>Услуги по обслуживанию Справочно-праврвой системы "Гарант"</t>
  </si>
  <si>
    <t>Лизинг автотранспорта (Мерседес)</t>
  </si>
  <si>
    <t>ООО "РБ Лизинг", г. Москва</t>
  </si>
  <si>
    <t>ООО "Гарант-ИнТех", г. Саранск</t>
  </si>
  <si>
    <t>№ 4/4 от 02.12.2015г.</t>
  </si>
  <si>
    <t>ООО "Рельеф-Центр", г. Рязань</t>
  </si>
  <si>
    <t>№ 20 от 11.12.2015г.                                   № 21 от 11.12.2015г.</t>
  </si>
  <si>
    <t>ООО "АльянсОЙЛ", ООО" ГазОЙЛ",ИП "Воронин", ИП "Родичкин", ООО "Оптан-Мордовия"</t>
  </si>
  <si>
    <t>№ 24 от 17.12.2015г.                                   № 25 от 18.12.2015г.</t>
  </si>
  <si>
    <t>ООО "ДНС-ОПТ", г. Саранск</t>
  </si>
  <si>
    <t>№ 28 от 23.12.2015г.                                   № 29 от 23.12.2015г.</t>
  </si>
  <si>
    <t>ИП Кузьмин, г Саранск</t>
  </si>
  <si>
    <t>№ 26 от 22.12.2015г.                                    № 27 от 23.12.2015г.</t>
  </si>
  <si>
    <t>ЦТО ООО "Гемус", ЦТО ООО "техторгсервис",               ЦТО ООО "Рутек",           ЦТО ООО "Промсвязьсервис"</t>
  </si>
  <si>
    <t>№ 22 от15.12.2015г.                                 №23 от 16.12.2015г.</t>
  </si>
  <si>
    <t>На основании решения ЦЗО Общества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</si>
</sst>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3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/>
      <protection locked="0"/>
    </xf>
    <xf numFmtId="0" fontId="21" fillId="8" borderId="0" xfId="0" applyFont="1" applyFill="1" applyBorder="1" applyAlignment="1" applyProtection="1">
      <alignment horizontal="left"/>
      <protection locked="0"/>
    </xf>
    <xf numFmtId="3" fontId="21" fillId="8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wrapText="1" shrinkToFit="1"/>
    </xf>
    <xf numFmtId="0" fontId="20" fillId="0" borderId="0" xfId="0" applyFont="1" applyFill="1" applyAlignment="1">
      <alignment horizontal="left" vertical="center"/>
    </xf>
    <xf numFmtId="0" fontId="21" fillId="8" borderId="10" xfId="0" applyFont="1" applyFill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 vertical="center" wrapText="1" shrinkToFit="1"/>
      <protection locked="0"/>
    </xf>
    <xf numFmtId="0" fontId="24" fillId="0" borderId="12" xfId="0" applyFont="1" applyBorder="1" applyAlignment="1" applyProtection="1">
      <alignment horizontal="center" vertical="center" wrapText="1" shrinkToFit="1"/>
      <protection locked="0"/>
    </xf>
    <xf numFmtId="0" fontId="24" fillId="0" borderId="13" xfId="0" applyFont="1" applyBorder="1" applyAlignment="1" applyProtection="1">
      <alignment horizontal="center" vertical="center" wrapText="1" shrinkToFit="1"/>
      <protection locked="0"/>
    </xf>
    <xf numFmtId="0" fontId="24" fillId="0" borderId="14" xfId="0" applyFont="1" applyBorder="1" applyAlignment="1" applyProtection="1">
      <alignment horizontal="center" vertical="center" wrapText="1" shrinkToFit="1"/>
      <protection locked="0"/>
    </xf>
    <xf numFmtId="0" fontId="24" fillId="0" borderId="15" xfId="0" applyFont="1" applyBorder="1" applyAlignment="1" applyProtection="1">
      <alignment horizontal="center" vertical="center" wrapText="1" shrinkToFit="1"/>
      <protection locked="0"/>
    </xf>
    <xf numFmtId="0" fontId="22" fillId="0" borderId="16" xfId="0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1" fontId="22" fillId="0" borderId="19" xfId="0" applyNumberFormat="1" applyFont="1" applyFill="1" applyBorder="1" applyAlignment="1" applyProtection="1">
      <alignment wrapText="1"/>
      <protection locked="0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13" xfId="0" applyFont="1" applyFill="1" applyBorder="1" applyAlignment="1" applyProtection="1">
      <alignment/>
      <protection locked="0"/>
    </xf>
    <xf numFmtId="0" fontId="21" fillId="8" borderId="24" xfId="0" applyFont="1" applyFill="1" applyBorder="1" applyAlignment="1" applyProtection="1">
      <alignment horizontal="center"/>
      <protection locked="0"/>
    </xf>
    <xf numFmtId="0" fontId="24" fillId="0" borderId="25" xfId="0" applyFont="1" applyBorder="1" applyAlignment="1" applyProtection="1">
      <alignment horizontal="center" vertical="center" wrapText="1" shrinkToFit="1"/>
      <protection locked="0"/>
    </xf>
    <xf numFmtId="0" fontId="24" fillId="0" borderId="26" xfId="0" applyFont="1" applyBorder="1" applyAlignment="1" applyProtection="1">
      <alignment horizontal="center" vertical="center" wrapText="1" shrinkToFit="1"/>
      <protection locked="0"/>
    </xf>
    <xf numFmtId="0" fontId="24" fillId="0" borderId="27" xfId="0" applyFont="1" applyBorder="1" applyAlignment="1" applyProtection="1">
      <alignment horizontal="center" vertical="center" wrapText="1" shrinkToFit="1"/>
      <protection locked="0"/>
    </xf>
    <xf numFmtId="0" fontId="20" fillId="0" borderId="28" xfId="0" applyFont="1" applyBorder="1" applyAlignment="1">
      <alignment wrapText="1" shrinkToFit="1"/>
    </xf>
    <xf numFmtId="0" fontId="20" fillId="0" borderId="28" xfId="0" applyFont="1" applyBorder="1" applyAlignment="1">
      <alignment/>
    </xf>
    <xf numFmtId="0" fontId="22" fillId="0" borderId="16" xfId="0" applyFont="1" applyBorder="1" applyAlignment="1" applyProtection="1">
      <alignment horizontal="center" vertical="center" wrapText="1" shrinkToFit="1"/>
      <protection locked="0"/>
    </xf>
    <xf numFmtId="0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Fill="1" applyBorder="1" applyAlignment="1" applyProtection="1">
      <alignment horizontal="left" vertical="center" wrapText="1"/>
      <protection locked="0"/>
    </xf>
    <xf numFmtId="0" fontId="22" fillId="0" borderId="31" xfId="0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 applyProtection="1">
      <alignment vertical="center" wrapText="1"/>
      <protection locked="0"/>
    </xf>
    <xf numFmtId="0" fontId="22" fillId="0" borderId="33" xfId="0" applyFont="1" applyBorder="1" applyAlignment="1" applyProtection="1">
      <alignment horizontal="center" vertical="center" wrapText="1" shrinkToFit="1"/>
      <protection locked="0"/>
    </xf>
    <xf numFmtId="1" fontId="22" fillId="0" borderId="20" xfId="0" applyNumberFormat="1" applyFont="1" applyFill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 shrinkToFit="1"/>
      <protection locked="0"/>
    </xf>
    <xf numFmtId="3" fontId="22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>
      <alignment/>
    </xf>
    <xf numFmtId="0" fontId="20" fillId="0" borderId="17" xfId="0" applyFont="1" applyBorder="1" applyAlignment="1">
      <alignment/>
    </xf>
    <xf numFmtId="0" fontId="21" fillId="0" borderId="11" xfId="0" applyFont="1" applyFill="1" applyBorder="1" applyAlignment="1" applyProtection="1">
      <alignment horizontal="center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>
      <alignment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 wrapText="1"/>
    </xf>
    <xf numFmtId="0" fontId="25" fillId="0" borderId="35" xfId="0" applyFont="1" applyBorder="1" applyAlignment="1">
      <alignment horizontal="center"/>
    </xf>
    <xf numFmtId="3" fontId="25" fillId="0" borderId="16" xfId="0" applyNumberFormat="1" applyFont="1" applyBorder="1" applyAlignment="1">
      <alignment horizontal="center"/>
    </xf>
    <xf numFmtId="0" fontId="24" fillId="0" borderId="11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>
      <alignment/>
    </xf>
    <xf numFmtId="3" fontId="25" fillId="0" borderId="0" xfId="0" applyNumberFormat="1" applyFont="1" applyAlignment="1">
      <alignment horizontal="center"/>
    </xf>
    <xf numFmtId="0" fontId="25" fillId="0" borderId="33" xfId="0" applyFont="1" applyBorder="1" applyAlignment="1" applyProtection="1">
      <alignment horizontal="center" vertical="center" wrapText="1" shrinkToFit="1"/>
      <protection locked="0"/>
    </xf>
    <xf numFmtId="0" fontId="25" fillId="0" borderId="20" xfId="0" applyFont="1" applyBorder="1" applyAlignment="1" applyProtection="1">
      <alignment horizontal="center" vertical="center" wrapText="1" shrinkToFi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1" fontId="25" fillId="0" borderId="19" xfId="0" applyNumberFormat="1" applyFont="1" applyFill="1" applyBorder="1" applyAlignment="1" applyProtection="1">
      <alignment horizontal="left" wrapText="1"/>
      <protection locked="0"/>
    </xf>
    <xf numFmtId="0" fontId="25" fillId="0" borderId="16" xfId="0" applyFont="1" applyBorder="1" applyAlignment="1" applyProtection="1">
      <alignment horizontal="center" vertical="center" wrapText="1" shrinkToFit="1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/>
    </xf>
    <xf numFmtId="0" fontId="29" fillId="0" borderId="0" xfId="0" applyFont="1" applyAlignment="1">
      <alignment horizontal="justify"/>
    </xf>
    <xf numFmtId="0" fontId="21" fillId="8" borderId="36" xfId="0" applyFont="1" applyFill="1" applyBorder="1" applyAlignment="1" applyProtection="1">
      <alignment/>
      <protection locked="0"/>
    </xf>
    <xf numFmtId="0" fontId="21" fillId="8" borderId="31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0" borderId="20" xfId="0" applyFont="1" applyBorder="1" applyAlignment="1">
      <alignment vertical="center"/>
    </xf>
    <xf numFmtId="1" fontId="22" fillId="0" borderId="19" xfId="0" applyNumberFormat="1" applyFont="1" applyFill="1" applyBorder="1" applyAlignment="1" applyProtection="1">
      <alignment vertical="center" wrapText="1"/>
      <protection locked="0"/>
    </xf>
    <xf numFmtId="0" fontId="22" fillId="0" borderId="34" xfId="0" applyFont="1" applyBorder="1" applyAlignment="1">
      <alignment vertical="center" wrapText="1"/>
    </xf>
    <xf numFmtId="1" fontId="22" fillId="0" borderId="16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 applyProtection="1">
      <alignment horizontal="center" vertical="center" wrapText="1" shrinkToFit="1"/>
      <protection locked="0"/>
    </xf>
    <xf numFmtId="1" fontId="25" fillId="0" borderId="25" xfId="0" applyNumberFormat="1" applyFont="1" applyFill="1" applyBorder="1" applyAlignment="1" applyProtection="1">
      <alignment vertical="center" wrapText="1"/>
      <protection locked="0"/>
    </xf>
    <xf numFmtId="1" fontId="22" fillId="8" borderId="11" xfId="0" applyNumberFormat="1" applyFont="1" applyFill="1" applyBorder="1" applyAlignment="1" applyProtection="1">
      <alignment wrapText="1"/>
      <protection locked="0"/>
    </xf>
    <xf numFmtId="3" fontId="22" fillId="0" borderId="34" xfId="0" applyNumberFormat="1" applyFont="1" applyFill="1" applyBorder="1" applyAlignment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 shrinkToFit="1"/>
      <protection locked="0"/>
    </xf>
    <xf numFmtId="0" fontId="22" fillId="0" borderId="38" xfId="0" applyFont="1" applyBorder="1" applyAlignment="1">
      <alignment/>
    </xf>
    <xf numFmtId="0" fontId="22" fillId="0" borderId="38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vertical="center" wrapText="1"/>
    </xf>
    <xf numFmtId="3" fontId="22" fillId="0" borderId="37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0" fontId="21" fillId="8" borderId="39" xfId="0" applyFont="1" applyFill="1" applyBorder="1" applyAlignment="1" applyProtection="1">
      <alignment horizontal="center"/>
      <protection locked="0"/>
    </xf>
    <xf numFmtId="0" fontId="21" fillId="8" borderId="13" xfId="0" applyFont="1" applyFill="1" applyBorder="1" applyAlignment="1" applyProtection="1">
      <alignment horizontal="center"/>
      <protection locked="0"/>
    </xf>
    <xf numFmtId="0" fontId="21" fillId="8" borderId="11" xfId="0" applyFont="1" applyFill="1" applyBorder="1" applyAlignment="1" applyProtection="1">
      <alignment horizontal="center"/>
      <protection locked="0"/>
    </xf>
    <xf numFmtId="0" fontId="22" fillId="0" borderId="40" xfId="0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 applyProtection="1">
      <alignment horizontal="center"/>
      <protection locked="0"/>
    </xf>
    <xf numFmtId="3" fontId="21" fillId="8" borderId="12" xfId="0" applyNumberFormat="1" applyFont="1" applyFill="1" applyBorder="1" applyAlignment="1" applyProtection="1">
      <alignment horizontal="center"/>
      <protection locked="0"/>
    </xf>
    <xf numFmtId="3" fontId="21" fillId="8" borderId="12" xfId="0" applyNumberFormat="1" applyFont="1" applyFill="1" applyBorder="1" applyAlignment="1" applyProtection="1">
      <alignment/>
      <protection locked="0"/>
    </xf>
    <xf numFmtId="3" fontId="32" fillId="8" borderId="15" xfId="0" applyNumberFormat="1" applyFont="1" applyFill="1" applyBorder="1" applyAlignment="1" applyProtection="1">
      <alignment horizontal="center"/>
      <protection locked="0"/>
    </xf>
    <xf numFmtId="3" fontId="21" fillId="8" borderId="41" xfId="0" applyNumberFormat="1" applyFont="1" applyFill="1" applyBorder="1" applyAlignment="1" applyProtection="1">
      <alignment horizontal="center"/>
      <protection locked="0"/>
    </xf>
    <xf numFmtId="3" fontId="21" fillId="8" borderId="10" xfId="0" applyNumberFormat="1" applyFont="1" applyFill="1" applyBorder="1" applyAlignment="1" applyProtection="1">
      <alignment horizontal="center"/>
      <protection locked="0"/>
    </xf>
    <xf numFmtId="1" fontId="22" fillId="0" borderId="42" xfId="0" applyNumberFormat="1" applyFont="1" applyFill="1" applyBorder="1" applyAlignment="1" applyProtection="1">
      <alignment vertical="center" wrapText="1"/>
      <protection locked="0"/>
    </xf>
    <xf numFmtId="0" fontId="24" fillId="0" borderId="43" xfId="0" applyFont="1" applyBorder="1" applyAlignment="1" applyProtection="1">
      <alignment horizontal="center" vertical="center" wrapText="1" shrinkToFit="1"/>
      <protection locked="0"/>
    </xf>
    <xf numFmtId="0" fontId="21" fillId="8" borderId="44" xfId="0" applyFont="1" applyFill="1" applyBorder="1" applyAlignment="1" applyProtection="1">
      <alignment horizontal="center"/>
      <protection locked="0"/>
    </xf>
    <xf numFmtId="0" fontId="22" fillId="0" borderId="45" xfId="0" applyFont="1" applyBorder="1" applyAlignment="1">
      <alignment wrapText="1"/>
    </xf>
    <xf numFmtId="3" fontId="21" fillId="8" borderId="39" xfId="0" applyNumberFormat="1" applyFont="1" applyFill="1" applyBorder="1" applyAlignment="1" applyProtection="1">
      <alignment horizontal="center"/>
      <protection locked="0"/>
    </xf>
    <xf numFmtId="3" fontId="22" fillId="0" borderId="22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>
      <alignment/>
    </xf>
    <xf numFmtId="3" fontId="22" fillId="0" borderId="31" xfId="0" applyNumberFormat="1" applyFont="1" applyFill="1" applyBorder="1" applyAlignment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 shrinkToFit="1"/>
      <protection locked="0"/>
    </xf>
    <xf numFmtId="0" fontId="28" fillId="0" borderId="32" xfId="0" applyFont="1" applyBorder="1" applyAlignment="1">
      <alignment horizontal="center"/>
    </xf>
    <xf numFmtId="0" fontId="28" fillId="0" borderId="0" xfId="0" applyFont="1" applyAlignment="1">
      <alignment/>
    </xf>
    <xf numFmtId="0" fontId="22" fillId="0" borderId="47" xfId="0" applyFont="1" applyFill="1" applyBorder="1" applyAlignment="1">
      <alignment horizontal="center" vertical="center" wrapText="1"/>
    </xf>
    <xf numFmtId="0" fontId="22" fillId="0" borderId="48" xfId="0" applyFont="1" applyBorder="1" applyAlignment="1" applyProtection="1">
      <alignment horizontal="center" vertical="center" wrapText="1" shrinkToFit="1"/>
      <protection locked="0"/>
    </xf>
    <xf numFmtId="0" fontId="28" fillId="0" borderId="25" xfId="0" applyFont="1" applyBorder="1" applyAlignment="1">
      <alignment horizontal="center"/>
    </xf>
    <xf numFmtId="0" fontId="28" fillId="0" borderId="32" xfId="0" applyFont="1" applyBorder="1" applyAlignment="1">
      <alignment/>
    </xf>
    <xf numFmtId="0" fontId="22" fillId="0" borderId="20" xfId="0" applyFont="1" applyFill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center"/>
    </xf>
    <xf numFmtId="49" fontId="22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47" xfId="0" applyNumberFormat="1" applyFont="1" applyFill="1" applyBorder="1" applyAlignment="1" applyProtection="1">
      <alignment wrapText="1"/>
      <protection locked="0"/>
    </xf>
    <xf numFmtId="1" fontId="22" fillId="0" borderId="16" xfId="0" applyNumberFormat="1" applyFont="1" applyFill="1" applyBorder="1" applyAlignment="1" applyProtection="1">
      <alignment wrapText="1"/>
      <protection locked="0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50" xfId="0" applyFont="1" applyFill="1" applyBorder="1" applyAlignment="1" applyProtection="1">
      <alignment horizontal="center"/>
      <protection locked="0"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25" fillId="0" borderId="51" xfId="0" applyNumberFormat="1" applyFont="1" applyFill="1" applyBorder="1" applyAlignment="1" applyProtection="1">
      <alignment horizontal="center" wrapText="1"/>
      <protection locked="0"/>
    </xf>
    <xf numFmtId="1" fontId="25" fillId="0" borderId="19" xfId="0" applyNumberFormat="1" applyFont="1" applyFill="1" applyBorder="1" applyAlignment="1" applyProtection="1">
      <alignment horizontal="center" wrapText="1"/>
      <protection locked="0"/>
    </xf>
    <xf numFmtId="0" fontId="21" fillId="8" borderId="44" xfId="0" applyFont="1" applyFill="1" applyBorder="1" applyAlignment="1" applyProtection="1">
      <alignment/>
      <protection locked="0"/>
    </xf>
    <xf numFmtId="0" fontId="25" fillId="0" borderId="35" xfId="0" applyFont="1" applyBorder="1" applyAlignment="1">
      <alignment wrapText="1"/>
    </xf>
    <xf numFmtId="0" fontId="21" fillId="0" borderId="40" xfId="0" applyFont="1" applyFill="1" applyBorder="1" applyAlignment="1" applyProtection="1">
      <alignment horizontal="center"/>
      <protection locked="0"/>
    </xf>
    <xf numFmtId="0" fontId="25" fillId="0" borderId="52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>
      <alignment wrapText="1"/>
    </xf>
    <xf numFmtId="0" fontId="25" fillId="0" borderId="53" xfId="0" applyFont="1" applyBorder="1" applyAlignment="1">
      <alignment wrapText="1"/>
    </xf>
    <xf numFmtId="0" fontId="25" fillId="0" borderId="19" xfId="0" applyFont="1" applyBorder="1" applyAlignment="1">
      <alignment/>
    </xf>
    <xf numFmtId="0" fontId="25" fillId="0" borderId="54" xfId="0" applyFont="1" applyBorder="1" applyAlignment="1" applyProtection="1">
      <alignment horizontal="center" vertical="center" wrapText="1"/>
      <protection locked="0"/>
    </xf>
    <xf numFmtId="3" fontId="25" fillId="0" borderId="55" xfId="0" applyNumberFormat="1" applyFont="1" applyBorder="1" applyAlignment="1">
      <alignment horizontal="center"/>
    </xf>
    <xf numFmtId="0" fontId="25" fillId="0" borderId="37" xfId="0" applyFont="1" applyBorder="1" applyAlignment="1">
      <alignment horizontal="justify"/>
    </xf>
    <xf numFmtId="0" fontId="25" fillId="0" borderId="17" xfId="0" applyFont="1" applyBorder="1" applyAlignment="1">
      <alignment horizontal="center"/>
    </xf>
    <xf numFmtId="0" fontId="21" fillId="0" borderId="31" xfId="0" applyFont="1" applyFill="1" applyBorder="1" applyAlignment="1" applyProtection="1">
      <alignment horizontal="center"/>
      <protection locked="0"/>
    </xf>
    <xf numFmtId="0" fontId="21" fillId="0" borderId="28" xfId="0" applyFont="1" applyFill="1" applyBorder="1" applyAlignment="1" applyProtection="1">
      <alignment horizontal="center"/>
      <protection locked="0"/>
    </xf>
    <xf numFmtId="0" fontId="25" fillId="0" borderId="40" xfId="0" applyFont="1" applyBorder="1" applyAlignment="1" applyProtection="1">
      <alignment horizontal="center" vertical="center" wrapText="1"/>
      <protection locked="0"/>
    </xf>
    <xf numFmtId="1" fontId="25" fillId="0" borderId="56" xfId="0" applyNumberFormat="1" applyFont="1" applyFill="1" applyBorder="1" applyAlignment="1" applyProtection="1">
      <alignment horizontal="center" wrapText="1"/>
      <protection locked="0"/>
    </xf>
    <xf numFmtId="0" fontId="25" fillId="0" borderId="57" xfId="0" applyFont="1" applyBorder="1" applyAlignment="1">
      <alignment wrapText="1"/>
    </xf>
    <xf numFmtId="3" fontId="25" fillId="0" borderId="38" xfId="0" applyNumberFormat="1" applyFont="1" applyBorder="1" applyAlignment="1">
      <alignment horizontal="center"/>
    </xf>
    <xf numFmtId="0" fontId="21" fillId="0" borderId="52" xfId="0" applyFont="1" applyFill="1" applyBorder="1" applyAlignment="1" applyProtection="1">
      <alignment horizontal="center"/>
      <protection locked="0"/>
    </xf>
    <xf numFmtId="1" fontId="25" fillId="0" borderId="30" xfId="0" applyNumberFormat="1" applyFont="1" applyFill="1" applyBorder="1" applyAlignment="1" applyProtection="1">
      <alignment horizontal="center" wrapText="1"/>
      <protection locked="0"/>
    </xf>
    <xf numFmtId="1" fontId="25" fillId="0" borderId="18" xfId="0" applyNumberFormat="1" applyFont="1" applyFill="1" applyBorder="1" applyAlignment="1" applyProtection="1">
      <alignment horizontal="center" wrapText="1"/>
      <protection locked="0"/>
    </xf>
    <xf numFmtId="1" fontId="22" fillId="0" borderId="33" xfId="0" applyNumberFormat="1" applyFont="1" applyFill="1" applyBorder="1" applyAlignment="1" applyProtection="1">
      <alignment vertical="center" wrapText="1"/>
      <protection locked="0"/>
    </xf>
    <xf numFmtId="3" fontId="22" fillId="0" borderId="58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0" fontId="22" fillId="0" borderId="34" xfId="0" applyFont="1" applyFill="1" applyBorder="1" applyAlignment="1" applyProtection="1">
      <alignment horizontal="left" wrapText="1"/>
      <protection locked="0"/>
    </xf>
    <xf numFmtId="0" fontId="22" fillId="0" borderId="34" xfId="0" applyFont="1" applyFill="1" applyBorder="1" applyAlignment="1" applyProtection="1">
      <alignment horizontal="left"/>
      <protection locked="0"/>
    </xf>
    <xf numFmtId="0" fontId="22" fillId="0" borderId="52" xfId="0" applyFont="1" applyFill="1" applyBorder="1" applyAlignment="1" applyProtection="1">
      <alignment horizontal="left"/>
      <protection locked="0"/>
    </xf>
    <xf numFmtId="0" fontId="22" fillId="0" borderId="52" xfId="0" applyFont="1" applyFill="1" applyBorder="1" applyAlignment="1" applyProtection="1">
      <alignment horizontal="left" wrapText="1"/>
      <protection locked="0"/>
    </xf>
    <xf numFmtId="1" fontId="22" fillId="0" borderId="59" xfId="0" applyNumberFormat="1" applyFont="1" applyFill="1" applyBorder="1" applyAlignment="1" applyProtection="1">
      <alignment horizontal="left" wrapText="1"/>
      <protection locked="0"/>
    </xf>
    <xf numFmtId="1" fontId="22" fillId="0" borderId="18" xfId="0" applyNumberFormat="1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wrapText="1"/>
    </xf>
    <xf numFmtId="0" fontId="22" fillId="0" borderId="47" xfId="0" applyFont="1" applyBorder="1" applyAlignment="1">
      <alignment wrapText="1"/>
    </xf>
    <xf numFmtId="1" fontId="22" fillId="0" borderId="60" xfId="0" applyNumberFormat="1" applyFont="1" applyFill="1" applyBorder="1" applyAlignment="1" applyProtection="1">
      <alignment vertical="center" wrapText="1"/>
      <protection locked="0"/>
    </xf>
    <xf numFmtId="0" fontId="25" fillId="0" borderId="51" xfId="0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33" xfId="0" applyNumberFormat="1" applyFont="1" applyBorder="1" applyAlignment="1">
      <alignment horizontal="center"/>
    </xf>
    <xf numFmtId="0" fontId="25" fillId="0" borderId="35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45" xfId="0" applyFont="1" applyBorder="1" applyAlignment="1">
      <alignment wrapText="1"/>
    </xf>
    <xf numFmtId="3" fontId="22" fillId="0" borderId="37" xfId="0" applyNumberFormat="1" applyFont="1" applyFill="1" applyBorder="1" applyAlignment="1">
      <alignment horizontal="center" vertical="center" wrapText="1"/>
    </xf>
    <xf numFmtId="3" fontId="21" fillId="8" borderId="11" xfId="0" applyNumberFormat="1" applyFont="1" applyFill="1" applyBorder="1" applyAlignment="1" applyProtection="1">
      <alignment/>
      <protection locked="0"/>
    </xf>
    <xf numFmtId="0" fontId="25" fillId="0" borderId="46" xfId="0" applyFont="1" applyFill="1" applyBorder="1" applyAlignment="1" applyProtection="1">
      <alignment horizontal="left" vertical="center" wrapText="1"/>
      <protection locked="0"/>
    </xf>
    <xf numFmtId="1" fontId="22" fillId="0" borderId="56" xfId="0" applyNumberFormat="1" applyFont="1" applyFill="1" applyBorder="1" applyAlignment="1" applyProtection="1">
      <alignment vertical="center" wrapText="1"/>
      <protection locked="0"/>
    </xf>
    <xf numFmtId="0" fontId="25" fillId="0" borderId="4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8" fillId="0" borderId="19" xfId="0" applyFont="1" applyBorder="1" applyAlignment="1">
      <alignment horizontal="center" wrapText="1"/>
    </xf>
    <xf numFmtId="3" fontId="22" fillId="0" borderId="33" xfId="0" applyNumberFormat="1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28" fillId="0" borderId="22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61" xfId="0" applyFont="1" applyBorder="1" applyAlignment="1">
      <alignment/>
    </xf>
    <xf numFmtId="0" fontId="28" fillId="0" borderId="16" xfId="0" applyFont="1" applyBorder="1" applyAlignment="1">
      <alignment horizontal="center"/>
    </xf>
    <xf numFmtId="0" fontId="28" fillId="0" borderId="0" xfId="0" applyFont="1" applyAlignment="1">
      <alignment wrapText="1"/>
    </xf>
    <xf numFmtId="3" fontId="28" fillId="0" borderId="27" xfId="0" applyNumberFormat="1" applyFont="1" applyBorder="1" applyAlignment="1">
      <alignment horizontal="center"/>
    </xf>
    <xf numFmtId="3" fontId="28" fillId="0" borderId="16" xfId="0" applyNumberFormat="1" applyFont="1" applyBorder="1" applyAlignment="1">
      <alignment horizontal="center"/>
    </xf>
    <xf numFmtId="0" fontId="21" fillId="0" borderId="28" xfId="0" applyFont="1" applyFill="1" applyBorder="1" applyAlignment="1" applyProtection="1">
      <alignment horizontal="left"/>
      <protection locked="0"/>
    </xf>
    <xf numFmtId="3" fontId="33" fillId="0" borderId="16" xfId="0" applyNumberFormat="1" applyFont="1" applyBorder="1" applyAlignment="1">
      <alignment horizontal="center"/>
    </xf>
    <xf numFmtId="0" fontId="21" fillId="0" borderId="62" xfId="0" applyFont="1" applyFill="1" applyBorder="1" applyAlignment="1" applyProtection="1">
      <alignment horizontal="center"/>
      <protection locked="0"/>
    </xf>
    <xf numFmtId="0" fontId="25" fillId="0" borderId="19" xfId="0" applyFont="1" applyBorder="1" applyAlignment="1">
      <alignment wrapText="1"/>
    </xf>
    <xf numFmtId="0" fontId="25" fillId="0" borderId="51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5" fillId="0" borderId="0" xfId="0" applyFont="1" applyAlignment="1">
      <alignment/>
    </xf>
    <xf numFmtId="0" fontId="28" fillId="0" borderId="11" xfId="0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>
      <alignment horizontal="left" vertical="center"/>
    </xf>
    <xf numFmtId="0" fontId="22" fillId="0" borderId="63" xfId="0" applyFont="1" applyFill="1" applyBorder="1" applyAlignment="1" applyProtection="1">
      <alignment horizontal="left" vertical="center" wrapText="1"/>
      <protection locked="0"/>
    </xf>
    <xf numFmtId="0" fontId="22" fillId="0" borderId="20" xfId="0" applyFont="1" applyFill="1" applyBorder="1" applyAlignment="1" applyProtection="1">
      <alignment horizontal="left" vertical="center" wrapText="1"/>
      <protection locked="0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/>
      <protection locked="0"/>
    </xf>
    <xf numFmtId="3" fontId="25" fillId="0" borderId="25" xfId="0" applyNumberFormat="1" applyFont="1" applyBorder="1" applyAlignment="1" applyProtection="1">
      <alignment horizontal="center" vertical="center" wrapText="1" shrinkToFit="1"/>
      <protection locked="0"/>
    </xf>
    <xf numFmtId="3" fontId="25" fillId="0" borderId="25" xfId="0" applyNumberFormat="1" applyFont="1" applyBorder="1" applyAlignment="1">
      <alignment horizontal="center"/>
    </xf>
    <xf numFmtId="0" fontId="25" fillId="0" borderId="28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42" xfId="0" applyFont="1" applyBorder="1" applyAlignment="1">
      <alignment/>
    </xf>
    <xf numFmtId="0" fontId="21" fillId="0" borderId="32" xfId="0" applyFont="1" applyFill="1" applyBorder="1" applyAlignment="1" applyProtection="1">
      <alignment horizontal="center"/>
      <protection locked="0"/>
    </xf>
    <xf numFmtId="3" fontId="21" fillId="0" borderId="11" xfId="0" applyNumberFormat="1" applyFont="1" applyFill="1" applyBorder="1" applyAlignment="1" applyProtection="1">
      <alignment horizontal="center"/>
      <protection locked="0"/>
    </xf>
    <xf numFmtId="0" fontId="25" fillId="0" borderId="20" xfId="0" applyFont="1" applyBorder="1" applyAlignment="1">
      <alignment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9" xfId="0" applyFont="1" applyBorder="1" applyAlignment="1" applyProtection="1">
      <alignment horizontal="center" vertical="center" wrapText="1"/>
      <protection locked="0"/>
    </xf>
    <xf numFmtId="3" fontId="25" fillId="0" borderId="16" xfId="0" applyNumberFormat="1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47" xfId="0" applyFont="1" applyBorder="1" applyAlignment="1" applyProtection="1">
      <alignment horizontal="center" vertical="center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3" fontId="25" fillId="0" borderId="16" xfId="0" applyNumberFormat="1" applyFont="1" applyBorder="1" applyAlignment="1" applyProtection="1">
      <alignment horizontal="center" vertical="center" wrapText="1"/>
      <protection locked="0"/>
    </xf>
    <xf numFmtId="3" fontId="25" fillId="0" borderId="47" xfId="0" applyNumberFormat="1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25" fillId="0" borderId="49" xfId="0" applyFont="1" applyBorder="1" applyAlignment="1">
      <alignment wrapText="1"/>
    </xf>
    <xf numFmtId="0" fontId="25" fillId="0" borderId="64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65" xfId="0" applyFont="1" applyBorder="1" applyAlignment="1">
      <alignment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3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/>
      <protection locked="0"/>
    </xf>
    <xf numFmtId="1" fontId="25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1" fillId="0" borderId="0" xfId="0" applyFont="1" applyAlignment="1" applyProtection="1">
      <alignment horizontal="left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0" borderId="60" xfId="0" applyFont="1" applyBorder="1" applyAlignment="1" applyProtection="1">
      <alignment horizontal="center" vertical="center"/>
      <protection locked="0"/>
    </xf>
    <xf numFmtId="0" fontId="21" fillId="8" borderId="12" xfId="0" applyFont="1" applyFill="1" applyBorder="1" applyAlignment="1" applyProtection="1">
      <alignment horizontal="center"/>
      <protection locked="0"/>
    </xf>
    <xf numFmtId="0" fontId="21" fillId="8" borderId="14" xfId="0" applyFont="1" applyFill="1" applyBorder="1" applyAlignment="1" applyProtection="1">
      <alignment horizontal="center"/>
      <protection locked="0"/>
    </xf>
    <xf numFmtId="0" fontId="24" fillId="0" borderId="66" xfId="0" applyFont="1" applyBorder="1" applyAlignment="1" applyProtection="1">
      <alignment horizontal="center" vertical="center" wrapText="1"/>
      <protection locked="0"/>
    </xf>
    <xf numFmtId="0" fontId="24" fillId="0" borderId="50" xfId="0" applyFont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/>
      <protection locked="0"/>
    </xf>
    <xf numFmtId="0" fontId="24" fillId="0" borderId="67" xfId="0" applyFont="1" applyBorder="1" applyAlignment="1" applyProtection="1">
      <alignment horizontal="center" vertical="center"/>
      <protection locked="0"/>
    </xf>
    <xf numFmtId="0" fontId="24" fillId="0" borderId="54" xfId="0" applyFont="1" applyBorder="1" applyAlignment="1" applyProtection="1">
      <alignment horizontal="center" vertical="center" wrapText="1"/>
      <protection locked="0"/>
    </xf>
    <xf numFmtId="0" fontId="24" fillId="0" borderId="68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24" fillId="0" borderId="53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53" xfId="0" applyFont="1" applyBorder="1" applyAlignment="1" applyProtection="1">
      <alignment horizontal="center" vertical="center"/>
      <protection locked="0"/>
    </xf>
    <xf numFmtId="0" fontId="21" fillId="8" borderId="39" xfId="0" applyFont="1" applyFill="1" applyBorder="1" applyAlignment="1" applyProtection="1">
      <alignment horizontal="center"/>
      <protection locked="0"/>
    </xf>
    <xf numFmtId="0" fontId="21" fillId="8" borderId="67" xfId="0" applyFont="1" applyFill="1" applyBorder="1" applyAlignment="1" applyProtection="1">
      <alignment horizontal="center"/>
      <protection locked="0"/>
    </xf>
    <xf numFmtId="0" fontId="21" fillId="8" borderId="13" xfId="0" applyFont="1" applyFill="1" applyBorder="1" applyAlignment="1" applyProtection="1">
      <alignment horizontal="center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69" xfId="0" applyFont="1" applyBorder="1" applyAlignment="1" applyProtection="1">
      <alignment horizontal="center" vertical="center"/>
      <protection locked="0"/>
    </xf>
    <xf numFmtId="0" fontId="24" fillId="0" borderId="61" xfId="0" applyFont="1" applyBorder="1" applyAlignment="1" applyProtection="1">
      <alignment horizontal="center" vertical="center" wrapText="1"/>
      <protection locked="0"/>
    </xf>
    <xf numFmtId="0" fontId="24" fillId="0" borderId="70" xfId="0" applyFont="1" applyBorder="1" applyAlignment="1" applyProtection="1">
      <alignment horizontal="center" vertical="center" wrapText="1"/>
      <protection locked="0"/>
    </xf>
    <xf numFmtId="0" fontId="24" fillId="0" borderId="43" xfId="0" applyFont="1" applyBorder="1" applyAlignment="1" applyProtection="1">
      <alignment horizontal="center" vertical="center" wrapText="1"/>
      <protection locked="0"/>
    </xf>
    <xf numFmtId="0" fontId="24" fillId="0" borderId="44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71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47" xfId="0" applyFont="1" applyBorder="1" applyAlignment="1" applyProtection="1">
      <alignment horizontal="center" vertical="center" wrapText="1"/>
      <protection locked="0"/>
    </xf>
    <xf numFmtId="0" fontId="21" fillId="8" borderId="72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22" fillId="0" borderId="52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0" fontId="22" fillId="0" borderId="5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3"/>
  <sheetViews>
    <sheetView view="pageBreakPreview" zoomScale="75" zoomScaleNormal="75" zoomScaleSheetLayoutView="75" workbookViewId="0" topLeftCell="A13">
      <selection activeCell="F20" sqref="F20"/>
    </sheetView>
  </sheetViews>
  <sheetFormatPr defaultColWidth="9.00390625" defaultRowHeight="12.75"/>
  <cols>
    <col min="1" max="1" width="58.00390625" style="2" customWidth="1"/>
    <col min="2" max="2" width="27.75390625" style="2" customWidth="1"/>
    <col min="3" max="3" width="20.75390625" style="8" customWidth="1"/>
    <col min="4" max="4" width="40.625" style="2" customWidth="1"/>
    <col min="5" max="5" width="23.75390625" style="2" customWidth="1"/>
    <col min="6" max="6" width="112.1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6" t="s">
        <v>36</v>
      </c>
      <c r="F4" s="1"/>
    </row>
    <row r="5" spans="1:5" ht="20.25" customHeight="1">
      <c r="A5" s="239"/>
      <c r="B5" s="239"/>
      <c r="C5" s="239"/>
      <c r="D5" s="239"/>
      <c r="E5" s="239"/>
    </row>
    <row r="7" ht="18.75" thickBot="1"/>
    <row r="8" spans="1:6" ht="32.25" customHeight="1">
      <c r="A8" s="244" t="s">
        <v>4</v>
      </c>
      <c r="B8" s="246" t="s">
        <v>2</v>
      </c>
      <c r="C8" s="250" t="s">
        <v>5</v>
      </c>
      <c r="D8" s="252" t="s">
        <v>0</v>
      </c>
      <c r="E8" s="248" t="s">
        <v>1</v>
      </c>
      <c r="F8" s="240" t="s">
        <v>3</v>
      </c>
    </row>
    <row r="9" spans="1:6" ht="49.5" customHeight="1" thickBot="1">
      <c r="A9" s="245"/>
      <c r="B9" s="247"/>
      <c r="C9" s="251"/>
      <c r="D9" s="253"/>
      <c r="E9" s="249"/>
      <c r="F9" s="241"/>
    </row>
    <row r="10" spans="1:6" s="19" customFormat="1" ht="23.25" customHeight="1" thickBot="1">
      <c r="A10" s="22">
        <v>2</v>
      </c>
      <c r="B10" s="23">
        <v>6</v>
      </c>
      <c r="C10" s="24">
        <v>8</v>
      </c>
      <c r="D10" s="23">
        <v>9</v>
      </c>
      <c r="E10" s="25">
        <v>10</v>
      </c>
      <c r="F10" s="26">
        <v>11</v>
      </c>
    </row>
    <row r="11" spans="1:6" ht="51" customHeight="1">
      <c r="A11" s="27" t="s">
        <v>7</v>
      </c>
      <c r="B11" s="33" t="s">
        <v>9</v>
      </c>
      <c r="C11" s="28">
        <v>799241</v>
      </c>
      <c r="D11" s="29" t="s">
        <v>11</v>
      </c>
      <c r="E11" s="30" t="s">
        <v>71</v>
      </c>
      <c r="F11" s="156" t="s">
        <v>10</v>
      </c>
    </row>
    <row r="12" spans="1:6" ht="51" customHeight="1">
      <c r="A12" s="27" t="s">
        <v>22</v>
      </c>
      <c r="B12" s="33" t="s">
        <v>9</v>
      </c>
      <c r="C12" s="28">
        <v>1350000</v>
      </c>
      <c r="D12" s="29" t="s">
        <v>12</v>
      </c>
      <c r="E12" s="30" t="s">
        <v>71</v>
      </c>
      <c r="F12" s="85" t="s">
        <v>58</v>
      </c>
    </row>
    <row r="13" spans="1:6" ht="60.75" customHeight="1">
      <c r="A13" s="27" t="s">
        <v>45</v>
      </c>
      <c r="B13" s="33" t="s">
        <v>9</v>
      </c>
      <c r="C13" s="28">
        <v>1173429</v>
      </c>
      <c r="D13" s="29" t="s">
        <v>12</v>
      </c>
      <c r="E13" s="30" t="s">
        <v>71</v>
      </c>
      <c r="F13" s="85" t="s">
        <v>59</v>
      </c>
    </row>
    <row r="14" spans="1:6" ht="51" customHeight="1">
      <c r="A14" s="27" t="s">
        <v>18</v>
      </c>
      <c r="B14" s="33" t="s">
        <v>9</v>
      </c>
      <c r="C14" s="28">
        <v>1050606</v>
      </c>
      <c r="D14" s="29" t="s">
        <v>15</v>
      </c>
      <c r="E14" s="30" t="s">
        <v>71</v>
      </c>
      <c r="F14" s="85" t="s">
        <v>60</v>
      </c>
    </row>
    <row r="15" spans="1:6" ht="51" customHeight="1">
      <c r="A15" s="27" t="s">
        <v>19</v>
      </c>
      <c r="B15" s="33" t="s">
        <v>9</v>
      </c>
      <c r="C15" s="28">
        <v>7828489</v>
      </c>
      <c r="D15" s="34" t="s">
        <v>69</v>
      </c>
      <c r="E15" s="30" t="s">
        <v>71</v>
      </c>
      <c r="F15" s="165" t="s">
        <v>61</v>
      </c>
    </row>
    <row r="16" spans="1:6" ht="51" customHeight="1">
      <c r="A16" s="27" t="s">
        <v>8</v>
      </c>
      <c r="B16" s="33" t="s">
        <v>9</v>
      </c>
      <c r="C16" s="28">
        <v>945185</v>
      </c>
      <c r="D16" s="34" t="s">
        <v>68</v>
      </c>
      <c r="E16" s="30" t="s">
        <v>71</v>
      </c>
      <c r="F16" s="85" t="s">
        <v>14</v>
      </c>
    </row>
    <row r="17" spans="1:6" ht="51" customHeight="1">
      <c r="A17" s="37" t="s">
        <v>21</v>
      </c>
      <c r="B17" s="27" t="s">
        <v>9</v>
      </c>
      <c r="C17" s="170">
        <v>8571600</v>
      </c>
      <c r="D17" s="38" t="s">
        <v>70</v>
      </c>
      <c r="E17" s="30" t="s">
        <v>71</v>
      </c>
      <c r="F17" s="85" t="s">
        <v>62</v>
      </c>
    </row>
    <row r="18" spans="1:6" ht="51" customHeight="1">
      <c r="A18" s="27" t="s">
        <v>16</v>
      </c>
      <c r="B18" s="33" t="s">
        <v>9</v>
      </c>
      <c r="C18" s="28">
        <v>480999</v>
      </c>
      <c r="D18" s="29" t="s">
        <v>17</v>
      </c>
      <c r="E18" s="30" t="s">
        <v>71</v>
      </c>
      <c r="F18" s="85" t="s">
        <v>66</v>
      </c>
    </row>
    <row r="19" spans="1:6" ht="51" customHeight="1">
      <c r="A19" s="27" t="s">
        <v>20</v>
      </c>
      <c r="B19" s="33" t="s">
        <v>9</v>
      </c>
      <c r="C19" s="28">
        <v>319625</v>
      </c>
      <c r="D19" s="29" t="s">
        <v>48</v>
      </c>
      <c r="E19" s="30" t="s">
        <v>71</v>
      </c>
      <c r="F19" s="85" t="s">
        <v>49</v>
      </c>
    </row>
    <row r="20" spans="1:6" ht="51" customHeight="1">
      <c r="A20" s="27" t="s">
        <v>6</v>
      </c>
      <c r="B20" s="33" t="s">
        <v>9</v>
      </c>
      <c r="C20" s="28">
        <v>960916</v>
      </c>
      <c r="D20" s="29" t="s">
        <v>13</v>
      </c>
      <c r="E20" s="30" t="s">
        <v>71</v>
      </c>
      <c r="F20" s="85" t="s">
        <v>57</v>
      </c>
    </row>
    <row r="21" spans="1:6" ht="51" customHeight="1">
      <c r="A21" s="27" t="s">
        <v>23</v>
      </c>
      <c r="B21" s="33" t="s">
        <v>9</v>
      </c>
      <c r="C21" s="28">
        <f>70000*12</f>
        <v>840000</v>
      </c>
      <c r="D21" s="29" t="s">
        <v>50</v>
      </c>
      <c r="E21" s="30" t="s">
        <v>71</v>
      </c>
      <c r="F21" s="169" t="s">
        <v>67</v>
      </c>
    </row>
    <row r="22" spans="1:6" ht="51" customHeight="1">
      <c r="A22" s="37" t="s">
        <v>37</v>
      </c>
      <c r="B22" s="33" t="s">
        <v>9</v>
      </c>
      <c r="C22" s="113">
        <v>22195</v>
      </c>
      <c r="D22" s="38" t="s">
        <v>51</v>
      </c>
      <c r="E22" s="30" t="s">
        <v>71</v>
      </c>
      <c r="F22" s="85" t="s">
        <v>14</v>
      </c>
    </row>
    <row r="23" spans="1:6" ht="51" customHeight="1">
      <c r="A23" s="37" t="s">
        <v>38</v>
      </c>
      <c r="B23" s="33" t="s">
        <v>9</v>
      </c>
      <c r="C23" s="113">
        <v>17371</v>
      </c>
      <c r="D23" s="38" t="s">
        <v>52</v>
      </c>
      <c r="E23" s="30" t="s">
        <v>71</v>
      </c>
      <c r="F23" s="85" t="s">
        <v>14</v>
      </c>
    </row>
    <row r="24" spans="1:6" ht="51" customHeight="1">
      <c r="A24" s="37" t="s">
        <v>39</v>
      </c>
      <c r="B24" s="33" t="s">
        <v>9</v>
      </c>
      <c r="C24" s="113">
        <v>44101</v>
      </c>
      <c r="D24" s="38" t="s">
        <v>53</v>
      </c>
      <c r="E24" s="30" t="s">
        <v>71</v>
      </c>
      <c r="F24" s="85" t="s">
        <v>14</v>
      </c>
    </row>
    <row r="25" spans="1:6" ht="51" customHeight="1">
      <c r="A25" s="37" t="s">
        <v>41</v>
      </c>
      <c r="B25" s="33" t="s">
        <v>9</v>
      </c>
      <c r="C25" s="113">
        <v>506000</v>
      </c>
      <c r="D25" s="38" t="s">
        <v>46</v>
      </c>
      <c r="E25" s="30" t="s">
        <v>71</v>
      </c>
      <c r="F25" s="166" t="s">
        <v>47</v>
      </c>
    </row>
    <row r="26" spans="1:6" ht="51" customHeight="1">
      <c r="A26" s="37" t="s">
        <v>42</v>
      </c>
      <c r="B26" s="33" t="s">
        <v>9</v>
      </c>
      <c r="C26" s="113">
        <v>136000</v>
      </c>
      <c r="D26" s="38" t="s">
        <v>54</v>
      </c>
      <c r="E26" s="30" t="s">
        <v>71</v>
      </c>
      <c r="F26" s="166" t="s">
        <v>63</v>
      </c>
    </row>
    <row r="27" spans="1:6" ht="51" customHeight="1">
      <c r="A27" s="37" t="s">
        <v>43</v>
      </c>
      <c r="B27" s="33" t="s">
        <v>9</v>
      </c>
      <c r="C27" s="113">
        <v>30000</v>
      </c>
      <c r="D27" s="38" t="s">
        <v>55</v>
      </c>
      <c r="E27" s="30" t="s">
        <v>71</v>
      </c>
      <c r="F27" s="166" t="s">
        <v>64</v>
      </c>
    </row>
    <row r="28" spans="1:6" ht="51" customHeight="1">
      <c r="A28" s="37" t="s">
        <v>44</v>
      </c>
      <c r="B28" s="33" t="s">
        <v>9</v>
      </c>
      <c r="C28" s="113">
        <v>10000</v>
      </c>
      <c r="D28" s="38" t="s">
        <v>56</v>
      </c>
      <c r="E28" s="30" t="s">
        <v>71</v>
      </c>
      <c r="F28" s="167" t="s">
        <v>65</v>
      </c>
    </row>
    <row r="29" spans="1:6" ht="51" customHeight="1" thickBot="1">
      <c r="A29" s="37" t="s">
        <v>40</v>
      </c>
      <c r="B29" s="101" t="s">
        <v>9</v>
      </c>
      <c r="C29" s="113">
        <v>680697</v>
      </c>
      <c r="D29" s="38" t="s">
        <v>30</v>
      </c>
      <c r="E29" s="30" t="s">
        <v>71</v>
      </c>
      <c r="F29" s="168" t="s">
        <v>57</v>
      </c>
    </row>
    <row r="30" spans="1:6" ht="18.75" thickBot="1">
      <c r="A30" s="99" t="s">
        <v>29</v>
      </c>
      <c r="B30" s="40"/>
      <c r="C30" s="104">
        <f>SUM(C11:C29)</f>
        <v>25766454</v>
      </c>
      <c r="D30" s="242"/>
      <c r="E30" s="242"/>
      <c r="F30" s="243"/>
    </row>
    <row r="31" spans="1:6" ht="18">
      <c r="A31" s="3"/>
      <c r="B31" s="4"/>
      <c r="C31" s="9"/>
      <c r="D31" s="5"/>
      <c r="E31" s="5"/>
      <c r="F31" s="5"/>
    </row>
    <row r="32" spans="1:6" ht="18">
      <c r="A32" s="3"/>
      <c r="B32" s="4"/>
      <c r="C32" s="6"/>
      <c r="D32" s="5"/>
      <c r="E32" s="5"/>
      <c r="F32" s="5"/>
    </row>
    <row r="33" spans="1:6" ht="18">
      <c r="A33" s="3"/>
      <c r="B33" s="4"/>
      <c r="C33" s="6"/>
      <c r="D33" s="5"/>
      <c r="E33" s="5"/>
      <c r="F33" s="5"/>
    </row>
    <row r="34" spans="1:6" ht="18">
      <c r="A34" s="20"/>
      <c r="B34" s="4"/>
      <c r="C34" s="6"/>
      <c r="D34" s="5"/>
      <c r="E34" s="5"/>
      <c r="F34" s="5"/>
    </row>
    <row r="35" spans="1:6" ht="18">
      <c r="A35" s="10"/>
      <c r="B35" s="11"/>
      <c r="C35" s="6"/>
      <c r="D35" s="12"/>
      <c r="E35" s="12"/>
      <c r="F35" s="12"/>
    </row>
    <row r="36" spans="1:6" ht="18">
      <c r="A36" s="10"/>
      <c r="B36" s="11"/>
      <c r="C36" s="13"/>
      <c r="D36" s="12"/>
      <c r="E36" s="12"/>
      <c r="F36" s="12"/>
    </row>
    <row r="37" spans="1:6" ht="18">
      <c r="A37" s="14"/>
      <c r="B37" s="15"/>
      <c r="C37" s="16"/>
      <c r="D37" s="17"/>
      <c r="E37" s="17"/>
      <c r="F37" s="17"/>
    </row>
    <row r="38" spans="1:6" ht="18">
      <c r="A38" s="14"/>
      <c r="B38" s="15"/>
      <c r="C38" s="16"/>
      <c r="D38" s="17"/>
      <c r="E38" s="17"/>
      <c r="F38" s="17"/>
    </row>
    <row r="39" spans="1:6" ht="18">
      <c r="A39" s="14"/>
      <c r="B39" s="15"/>
      <c r="C39" s="16"/>
      <c r="D39" s="17"/>
      <c r="E39" s="17"/>
      <c r="F39" s="17"/>
    </row>
    <row r="40" spans="1:6" ht="18">
      <c r="A40" s="14"/>
      <c r="B40" s="15"/>
      <c r="C40" s="16"/>
      <c r="D40" s="17"/>
      <c r="E40" s="17"/>
      <c r="F40" s="17"/>
    </row>
    <row r="41" spans="1:6" ht="18">
      <c r="A41" s="14"/>
      <c r="B41" s="15"/>
      <c r="C41" s="16"/>
      <c r="D41" s="17"/>
      <c r="E41" s="17"/>
      <c r="F41" s="17"/>
    </row>
    <row r="42" spans="1:6" ht="18">
      <c r="A42" s="14"/>
      <c r="B42" s="15"/>
      <c r="C42" s="16"/>
      <c r="D42" s="17"/>
      <c r="E42" s="17"/>
      <c r="F42" s="17"/>
    </row>
    <row r="43" spans="1:6" ht="18">
      <c r="A43" s="14"/>
      <c r="B43" s="15"/>
      <c r="C43" s="16"/>
      <c r="D43" s="17"/>
      <c r="E43" s="17"/>
      <c r="F43" s="17"/>
    </row>
  </sheetData>
  <sheetProtection insertRows="0" deleteRows="0"/>
  <mergeCells count="8">
    <mergeCell ref="A5:E5"/>
    <mergeCell ref="F8:F9"/>
    <mergeCell ref="D30:F30"/>
    <mergeCell ref="A8:A9"/>
    <mergeCell ref="B8:B9"/>
    <mergeCell ref="E8:E9"/>
    <mergeCell ref="C8:C9"/>
    <mergeCell ref="D8:D9"/>
  </mergeCells>
  <printOptions/>
  <pageMargins left="0.7480314960629921" right="0.15748031496062992" top="0.7" bottom="0.984251968503937" header="0.5118110236220472" footer="0.5118110236220472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workbookViewId="0" topLeftCell="A1">
      <selection activeCell="C14" sqref="C14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6" t="s">
        <v>135</v>
      </c>
      <c r="F4" s="1"/>
    </row>
    <row r="5" spans="1:5" ht="18">
      <c r="A5" s="239"/>
      <c r="B5" s="239"/>
      <c r="C5" s="239"/>
      <c r="D5" s="239"/>
      <c r="E5" s="239"/>
    </row>
    <row r="7" ht="18.75" thickBot="1"/>
    <row r="8" spans="1:6" ht="18" customHeight="1">
      <c r="A8" s="267" t="s">
        <v>4</v>
      </c>
      <c r="B8" s="269" t="s">
        <v>2</v>
      </c>
      <c r="C8" s="257" t="s">
        <v>5</v>
      </c>
      <c r="D8" s="240" t="s">
        <v>0</v>
      </c>
      <c r="E8" s="261" t="s">
        <v>1</v>
      </c>
      <c r="F8" s="240" t="s">
        <v>3</v>
      </c>
    </row>
    <row r="9" spans="1:6" ht="18.75" thickBot="1">
      <c r="A9" s="272"/>
      <c r="B9" s="270"/>
      <c r="C9" s="258"/>
      <c r="D9" s="241"/>
      <c r="E9" s="262"/>
      <c r="F9" s="241"/>
    </row>
    <row r="10" spans="1:6" ht="18.75" thickBot="1">
      <c r="A10" s="63">
        <v>1</v>
      </c>
      <c r="B10" s="68">
        <v>2</v>
      </c>
      <c r="C10" s="63">
        <v>3</v>
      </c>
      <c r="D10" s="68">
        <v>4</v>
      </c>
      <c r="E10" s="63">
        <v>5</v>
      </c>
      <c r="F10" s="57">
        <v>6</v>
      </c>
    </row>
    <row r="11" spans="1:6" ht="33" customHeight="1">
      <c r="A11" s="200" t="s">
        <v>138</v>
      </c>
      <c r="B11" s="219" t="s">
        <v>139</v>
      </c>
      <c r="C11" s="220" t="s">
        <v>141</v>
      </c>
      <c r="D11" s="219" t="s">
        <v>140</v>
      </c>
      <c r="E11" s="218" t="s">
        <v>142</v>
      </c>
      <c r="F11" s="228" t="s">
        <v>57</v>
      </c>
    </row>
    <row r="12" spans="1:6" ht="33.75" customHeight="1">
      <c r="A12" s="221" t="s">
        <v>143</v>
      </c>
      <c r="B12" s="222">
        <v>640000</v>
      </c>
      <c r="C12" s="226">
        <v>636834</v>
      </c>
      <c r="D12" s="223" t="s">
        <v>144</v>
      </c>
      <c r="E12" s="73" t="s">
        <v>145</v>
      </c>
      <c r="F12" s="223" t="s">
        <v>57</v>
      </c>
    </row>
    <row r="13" spans="1:6" ht="39.75" customHeight="1" thickBot="1">
      <c r="A13" s="218" t="s">
        <v>146</v>
      </c>
      <c r="B13" s="224">
        <v>300000000</v>
      </c>
      <c r="C13" s="227">
        <v>300000000</v>
      </c>
      <c r="D13" s="225" t="s">
        <v>147</v>
      </c>
      <c r="E13" s="218" t="s">
        <v>148</v>
      </c>
      <c r="F13" s="224" t="s">
        <v>57</v>
      </c>
    </row>
    <row r="14" spans="1:6" ht="21" customHeight="1" thickBot="1">
      <c r="A14" s="79" t="s">
        <v>29</v>
      </c>
      <c r="B14" s="40"/>
      <c r="C14" s="103">
        <v>302279569.5</v>
      </c>
      <c r="D14" s="242"/>
      <c r="E14" s="242"/>
      <c r="F14" s="243"/>
    </row>
    <row r="15" spans="1:6" ht="30.75" customHeight="1">
      <c r="A15" s="3"/>
      <c r="B15" s="4"/>
      <c r="C15" s="9"/>
      <c r="D15" s="5"/>
      <c r="E15" s="5"/>
      <c r="F15" s="5"/>
    </row>
    <row r="16" spans="1:6" ht="28.5" customHeight="1">
      <c r="A16" s="3"/>
      <c r="B16" s="4"/>
      <c r="C16" s="6"/>
      <c r="D16" s="5"/>
      <c r="E16" s="5"/>
      <c r="F16" s="5"/>
    </row>
    <row r="17" spans="1:6" ht="45.75" customHeight="1" thickBot="1">
      <c r="A17" s="3"/>
      <c r="B17" s="4"/>
      <c r="C17" s="6"/>
      <c r="D17" s="5"/>
      <c r="E17" s="5"/>
      <c r="F17" s="5"/>
    </row>
    <row r="18" spans="1:6" ht="36.75" customHeight="1" thickBot="1">
      <c r="A18" s="203"/>
      <c r="B18" s="4"/>
      <c r="C18" s="6"/>
      <c r="D18" s="148"/>
      <c r="E18" s="5"/>
      <c r="F18" s="148"/>
    </row>
    <row r="19" spans="1:6" ht="24.75" customHeight="1">
      <c r="A19" s="10"/>
      <c r="B19" s="11"/>
      <c r="C19" s="6"/>
      <c r="D19" s="12"/>
      <c r="E19" s="12"/>
      <c r="F19" s="12"/>
    </row>
    <row r="20" spans="1:6" ht="18">
      <c r="A20" s="10"/>
      <c r="B20" s="11"/>
      <c r="C20" s="13"/>
      <c r="D20" s="12"/>
      <c r="E20" s="12"/>
      <c r="F20" s="12"/>
    </row>
    <row r="21" spans="1:6" ht="18">
      <c r="A21" s="35"/>
      <c r="B21" s="11"/>
      <c r="C21" s="13"/>
      <c r="D21" s="12"/>
      <c r="E21" s="12"/>
      <c r="F21" s="12"/>
    </row>
    <row r="22" spans="1:6" ht="18">
      <c r="A22" s="35"/>
      <c r="B22" s="11"/>
      <c r="C22" s="13"/>
      <c r="D22" s="12"/>
      <c r="E22" s="12"/>
      <c r="F22" s="12"/>
    </row>
    <row r="23" spans="1:6" ht="18">
      <c r="A23" s="35"/>
      <c r="B23" s="11"/>
      <c r="C23" s="13"/>
      <c r="D23" s="12"/>
      <c r="E23" s="12"/>
      <c r="F23" s="12"/>
    </row>
    <row r="24" spans="1:6" ht="18">
      <c r="A24" s="35"/>
      <c r="B24" s="11"/>
      <c r="C24" s="13"/>
      <c r="D24" s="12"/>
      <c r="E24" s="12"/>
      <c r="F24" s="12"/>
    </row>
    <row r="25" spans="1:6" ht="18">
      <c r="A25" s="35"/>
      <c r="B25" s="11"/>
      <c r="C25" s="13"/>
      <c r="D25" s="12"/>
      <c r="E25" s="12"/>
      <c r="F25" s="12"/>
    </row>
    <row r="26" spans="1:6" ht="18">
      <c r="A26" s="35"/>
      <c r="B26" s="11"/>
      <c r="C26" s="13"/>
      <c r="D26" s="12"/>
      <c r="E26" s="12"/>
      <c r="F26" s="12"/>
    </row>
    <row r="27" spans="1:6" ht="18">
      <c r="A27" s="35"/>
      <c r="B27" s="11"/>
      <c r="C27" s="13"/>
      <c r="D27" s="12"/>
      <c r="E27" s="12"/>
      <c r="F27" s="12"/>
    </row>
  </sheetData>
  <mergeCells count="8">
    <mergeCell ref="F8:F9"/>
    <mergeCell ref="D14:F14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workbookViewId="0" topLeftCell="A1">
      <selection activeCell="F11" sqref="F11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8.625" style="2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6" t="s">
        <v>136</v>
      </c>
      <c r="F4" s="1"/>
    </row>
    <row r="5" spans="1:4" ht="18">
      <c r="A5" s="239"/>
      <c r="B5" s="239"/>
      <c r="C5" s="239"/>
      <c r="D5" s="239"/>
    </row>
    <row r="7" ht="18.75" thickBot="1"/>
    <row r="8" spans="1:6" ht="18" customHeight="1">
      <c r="A8" s="267" t="s">
        <v>4</v>
      </c>
      <c r="B8" s="269" t="s">
        <v>2</v>
      </c>
      <c r="C8" s="267" t="s">
        <v>5</v>
      </c>
      <c r="D8" s="240" t="s">
        <v>0</v>
      </c>
      <c r="E8" s="261" t="s">
        <v>1</v>
      </c>
      <c r="F8" s="240" t="s">
        <v>3</v>
      </c>
    </row>
    <row r="9" spans="1:6" ht="18.75" thickBot="1">
      <c r="A9" s="268"/>
      <c r="B9" s="270"/>
      <c r="C9" s="268"/>
      <c r="D9" s="241"/>
      <c r="E9" s="262"/>
      <c r="F9" s="241"/>
    </row>
    <row r="10" spans="1:6" ht="18.75" thickBot="1">
      <c r="A10" s="22">
        <v>1</v>
      </c>
      <c r="B10" s="22">
        <v>2</v>
      </c>
      <c r="C10" s="22">
        <v>3</v>
      </c>
      <c r="D10" s="68">
        <v>4</v>
      </c>
      <c r="E10" s="63">
        <v>5</v>
      </c>
      <c r="F10" s="68">
        <v>6</v>
      </c>
    </row>
    <row r="11" spans="1:6" ht="30" customHeight="1">
      <c r="A11" s="232" t="s">
        <v>151</v>
      </c>
      <c r="B11" s="237" t="s">
        <v>152</v>
      </c>
      <c r="C11" s="237" t="s">
        <v>152</v>
      </c>
      <c r="D11" s="231" t="s">
        <v>153</v>
      </c>
      <c r="E11" s="233" t="s">
        <v>154</v>
      </c>
      <c r="F11" s="235" t="s">
        <v>57</v>
      </c>
    </row>
    <row r="12" spans="1:6" ht="36" customHeight="1" thickBot="1">
      <c r="A12" s="229" t="s">
        <v>149</v>
      </c>
      <c r="B12" s="238" t="s">
        <v>150</v>
      </c>
      <c r="C12" s="238" t="s">
        <v>150</v>
      </c>
      <c r="D12" s="230" t="s">
        <v>125</v>
      </c>
      <c r="E12" s="234" t="s">
        <v>155</v>
      </c>
      <c r="F12" s="236" t="s">
        <v>57</v>
      </c>
    </row>
    <row r="13" spans="1:6" ht="62.25" customHeight="1" hidden="1" thickBot="1">
      <c r="A13" s="49"/>
      <c r="B13" s="50"/>
      <c r="C13" s="32"/>
      <c r="D13" s="82" t="s">
        <v>26</v>
      </c>
      <c r="E13" s="61" t="s">
        <v>28</v>
      </c>
      <c r="F13" s="89" t="s">
        <v>25</v>
      </c>
    </row>
    <row r="14" spans="1:6" ht="21" customHeight="1" thickBot="1">
      <c r="A14" s="79" t="s">
        <v>29</v>
      </c>
      <c r="B14" s="40"/>
      <c r="C14" s="106">
        <v>27677857</v>
      </c>
      <c r="D14" s="242"/>
      <c r="E14" s="242"/>
      <c r="F14" s="90"/>
    </row>
    <row r="15" spans="1:6" ht="30.75" customHeight="1">
      <c r="A15" s="3"/>
      <c r="B15" s="4"/>
      <c r="C15" s="4"/>
      <c r="D15" s="5"/>
      <c r="E15" s="5"/>
      <c r="F15" s="18"/>
    </row>
    <row r="16" spans="1:6" ht="28.5" customHeight="1">
      <c r="A16" s="3"/>
      <c r="B16" s="4"/>
      <c r="C16" s="4"/>
      <c r="D16" s="5"/>
      <c r="E16" s="5"/>
      <c r="F16" s="5"/>
    </row>
    <row r="17" spans="1:6" ht="45.75" customHeight="1">
      <c r="A17" s="3"/>
      <c r="B17" s="4"/>
      <c r="C17" s="4"/>
      <c r="D17" s="5"/>
      <c r="E17" s="5"/>
      <c r="F17" s="5"/>
    </row>
    <row r="18" spans="1:6" ht="36.75" customHeight="1">
      <c r="A18" s="20"/>
      <c r="B18" s="4"/>
      <c r="C18" s="4"/>
      <c r="D18" s="5"/>
      <c r="E18" s="5"/>
      <c r="F18" s="5"/>
    </row>
    <row r="19" spans="1:6" ht="24.75" customHeight="1">
      <c r="A19" s="10"/>
      <c r="B19" s="11"/>
      <c r="C19" s="11"/>
      <c r="D19" s="5"/>
      <c r="E19" s="5"/>
      <c r="F19" s="5"/>
    </row>
    <row r="20" spans="1:6" ht="18">
      <c r="A20" s="10"/>
      <c r="B20" s="11"/>
      <c r="C20" s="11"/>
      <c r="D20" s="12"/>
      <c r="E20" s="12"/>
      <c r="F20" s="12"/>
    </row>
    <row r="21" spans="1:6" ht="18">
      <c r="A21" s="35"/>
      <c r="B21" s="11"/>
      <c r="C21" s="11"/>
      <c r="D21" s="12"/>
      <c r="E21" s="12"/>
      <c r="F21" s="12"/>
    </row>
    <row r="22" spans="1:6" ht="18">
      <c r="A22" s="35"/>
      <c r="B22" s="11"/>
      <c r="C22" s="11"/>
      <c r="D22" s="12"/>
      <c r="E22" s="12"/>
      <c r="F22" s="12"/>
    </row>
    <row r="23" spans="1:6" ht="18">
      <c r="A23" s="35"/>
      <c r="B23" s="11"/>
      <c r="C23" s="11"/>
      <c r="D23" s="12"/>
      <c r="E23" s="12"/>
      <c r="F23" s="12"/>
    </row>
    <row r="24" spans="1:6" ht="18">
      <c r="A24" s="35"/>
      <c r="B24" s="11"/>
      <c r="C24" s="11"/>
      <c r="D24" s="12"/>
      <c r="E24" s="12"/>
      <c r="F24" s="12"/>
    </row>
    <row r="25" spans="1:6" ht="18">
      <c r="A25" s="35"/>
      <c r="B25" s="11"/>
      <c r="C25" s="11"/>
      <c r="D25" s="12"/>
      <c r="E25" s="12"/>
      <c r="F25" s="12"/>
    </row>
    <row r="26" spans="1:6" ht="18">
      <c r="A26" s="35"/>
      <c r="B26" s="11"/>
      <c r="C26" s="11"/>
      <c r="D26" s="12"/>
      <c r="E26" s="12"/>
      <c r="F26" s="12"/>
    </row>
    <row r="27" spans="1:6" ht="18">
      <c r="A27" s="35"/>
      <c r="B27" s="11"/>
      <c r="C27" s="11"/>
      <c r="D27" s="12"/>
      <c r="E27" s="12"/>
      <c r="F27" s="12"/>
    </row>
    <row r="28" spans="4:6" ht="18">
      <c r="D28" s="12"/>
      <c r="E28" s="12"/>
      <c r="F28" s="12"/>
    </row>
  </sheetData>
  <mergeCells count="8">
    <mergeCell ref="F8:F9"/>
    <mergeCell ref="E8:E9"/>
    <mergeCell ref="D14:E14"/>
    <mergeCell ref="A5:D5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workbookViewId="0" topLeftCell="A4">
      <selection activeCell="F17" sqref="F17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6.00390625" style="2" customWidth="1"/>
    <col min="4" max="4" width="51.875" style="2" customWidth="1"/>
    <col min="5" max="5" width="43.2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6" t="s">
        <v>137</v>
      </c>
      <c r="F4" s="1"/>
    </row>
    <row r="5" spans="1:5" ht="18">
      <c r="A5" s="239"/>
      <c r="B5" s="239"/>
      <c r="C5" s="239"/>
      <c r="D5" s="239"/>
      <c r="E5" s="86"/>
    </row>
    <row r="7" ht="18.75" thickBot="1"/>
    <row r="8" spans="1:6" ht="18" customHeight="1">
      <c r="A8" s="267" t="s">
        <v>4</v>
      </c>
      <c r="B8" s="269" t="s">
        <v>2</v>
      </c>
      <c r="C8" s="257" t="s">
        <v>5</v>
      </c>
      <c r="D8" s="240" t="s">
        <v>0</v>
      </c>
      <c r="E8" s="261" t="s">
        <v>1</v>
      </c>
      <c r="F8" s="240" t="s">
        <v>3</v>
      </c>
    </row>
    <row r="9" spans="1:6" ht="18.75" thickBot="1">
      <c r="A9" s="268"/>
      <c r="B9" s="270"/>
      <c r="C9" s="258"/>
      <c r="D9" s="241"/>
      <c r="E9" s="262"/>
      <c r="F9" s="241"/>
    </row>
    <row r="10" spans="1:6" ht="18.75" thickBot="1">
      <c r="A10" s="41">
        <v>1</v>
      </c>
      <c r="B10" s="42">
        <v>2</v>
      </c>
      <c r="C10" s="41">
        <v>3</v>
      </c>
      <c r="D10" s="57">
        <v>4</v>
      </c>
      <c r="E10" s="87">
        <v>5</v>
      </c>
      <c r="F10" s="43">
        <v>6</v>
      </c>
    </row>
    <row r="11" spans="1:6" ht="40.5" customHeight="1">
      <c r="A11" s="111" t="s">
        <v>156</v>
      </c>
      <c r="B11" s="92">
        <v>801680</v>
      </c>
      <c r="C11" s="96">
        <v>801680</v>
      </c>
      <c r="D11" s="276" t="s">
        <v>174</v>
      </c>
      <c r="E11" s="277" t="s">
        <v>175</v>
      </c>
      <c r="F11" s="163" t="s">
        <v>176</v>
      </c>
    </row>
    <row r="12" spans="1:7" s="58" customFormat="1" ht="37.5" customHeight="1">
      <c r="A12" s="93" t="s">
        <v>157</v>
      </c>
      <c r="B12" s="88">
        <v>612560</v>
      </c>
      <c r="C12" s="97">
        <v>612560</v>
      </c>
      <c r="D12" s="84" t="s">
        <v>172</v>
      </c>
      <c r="E12" s="275" t="s">
        <v>173</v>
      </c>
      <c r="F12" s="164" t="s">
        <v>176</v>
      </c>
      <c r="G12" s="59"/>
    </row>
    <row r="13" spans="1:6" ht="45" customHeight="1">
      <c r="A13" s="94" t="s">
        <v>158</v>
      </c>
      <c r="B13" s="88">
        <v>1067300</v>
      </c>
      <c r="C13" s="157">
        <v>1070832</v>
      </c>
      <c r="D13" s="160" t="s">
        <v>170</v>
      </c>
      <c r="E13" s="162" t="s">
        <v>171</v>
      </c>
      <c r="F13" s="164" t="s">
        <v>176</v>
      </c>
    </row>
    <row r="14" spans="1:6" ht="45" customHeight="1">
      <c r="A14" s="94" t="s">
        <v>159</v>
      </c>
      <c r="B14" s="88">
        <v>5112240</v>
      </c>
      <c r="C14" s="97">
        <v>5112240</v>
      </c>
      <c r="D14" s="274" t="s">
        <v>168</v>
      </c>
      <c r="E14" s="162" t="s">
        <v>169</v>
      </c>
      <c r="F14" s="164" t="s">
        <v>176</v>
      </c>
    </row>
    <row r="15" spans="1:6" ht="45" customHeight="1">
      <c r="A15" s="94" t="s">
        <v>160</v>
      </c>
      <c r="B15" s="88">
        <v>1034762</v>
      </c>
      <c r="C15" s="158">
        <v>1033389</v>
      </c>
      <c r="D15" s="159" t="s">
        <v>166</v>
      </c>
      <c r="E15" s="162" t="s">
        <v>167</v>
      </c>
      <c r="F15" s="164" t="s">
        <v>176</v>
      </c>
    </row>
    <row r="16" spans="1:6" ht="45" customHeight="1">
      <c r="A16" s="94" t="s">
        <v>161</v>
      </c>
      <c r="B16" s="88">
        <v>0</v>
      </c>
      <c r="C16" s="97">
        <v>774344</v>
      </c>
      <c r="D16" s="159" t="s">
        <v>164</v>
      </c>
      <c r="E16" s="161" t="s">
        <v>165</v>
      </c>
      <c r="F16" s="164" t="s">
        <v>176</v>
      </c>
    </row>
    <row r="17" spans="1:6" ht="45" customHeight="1" thickBot="1">
      <c r="A17" s="95" t="s">
        <v>162</v>
      </c>
      <c r="B17" s="88">
        <v>0</v>
      </c>
      <c r="C17" s="91">
        <v>2004463</v>
      </c>
      <c r="D17" s="159" t="s">
        <v>163</v>
      </c>
      <c r="E17" s="162" t="s">
        <v>155</v>
      </c>
      <c r="F17" s="164" t="s">
        <v>176</v>
      </c>
    </row>
    <row r="18" spans="1:6" ht="21" customHeight="1" thickBot="1">
      <c r="A18" s="79" t="s">
        <v>29</v>
      </c>
      <c r="B18" s="80"/>
      <c r="C18" s="107">
        <f>SUM(C11:C17)</f>
        <v>11409508</v>
      </c>
      <c r="D18" s="254"/>
      <c r="E18" s="273"/>
      <c r="F18" s="255"/>
    </row>
    <row r="19" spans="1:6" ht="30.75" customHeight="1">
      <c r="A19" s="3"/>
      <c r="B19" s="4"/>
      <c r="C19" s="4"/>
      <c r="D19" s="12"/>
      <c r="E19" s="12"/>
      <c r="F19" s="5"/>
    </row>
    <row r="20" spans="1:6" ht="28.5" customHeight="1">
      <c r="A20" s="3"/>
      <c r="B20" s="4"/>
      <c r="C20" s="4"/>
      <c r="D20" s="12"/>
      <c r="E20" s="12"/>
      <c r="F20" s="5"/>
    </row>
    <row r="21" spans="1:6" ht="45.75" customHeight="1">
      <c r="A21" s="3"/>
      <c r="B21" s="4"/>
      <c r="C21" s="4"/>
      <c r="D21" s="12"/>
      <c r="E21" s="12"/>
      <c r="F21" s="5"/>
    </row>
    <row r="22" spans="1:6" ht="36.75" customHeight="1">
      <c r="A22" s="20"/>
      <c r="B22" s="4"/>
      <c r="C22" s="4"/>
      <c r="D22" s="12"/>
      <c r="E22" s="12"/>
      <c r="F22" s="5"/>
    </row>
    <row r="23" spans="1:6" ht="24.75" customHeight="1">
      <c r="A23" s="10"/>
      <c r="B23" s="11"/>
      <c r="C23" s="11"/>
      <c r="D23" s="12"/>
      <c r="E23" s="12"/>
      <c r="F23" s="12"/>
    </row>
    <row r="24" spans="1:6" ht="18">
      <c r="A24" s="10"/>
      <c r="B24" s="11"/>
      <c r="C24" s="11"/>
      <c r="F24" s="12"/>
    </row>
    <row r="25" spans="1:6" ht="18">
      <c r="A25" s="35"/>
      <c r="B25" s="11"/>
      <c r="C25" s="11"/>
      <c r="F25" s="12"/>
    </row>
    <row r="26" spans="1:6" ht="18">
      <c r="A26" s="35"/>
      <c r="B26" s="11"/>
      <c r="C26" s="11"/>
      <c r="F26" s="12"/>
    </row>
    <row r="27" spans="1:6" ht="18">
      <c r="A27" s="35"/>
      <c r="B27" s="11"/>
      <c r="C27" s="11"/>
      <c r="F27" s="12"/>
    </row>
    <row r="28" spans="1:6" ht="18">
      <c r="A28" s="35"/>
      <c r="B28" s="11"/>
      <c r="C28" s="11"/>
      <c r="F28" s="12"/>
    </row>
    <row r="29" spans="1:6" ht="18">
      <c r="A29" s="35"/>
      <c r="B29" s="11"/>
      <c r="C29" s="11"/>
      <c r="F29" s="12"/>
    </row>
    <row r="30" spans="1:6" ht="18">
      <c r="A30" s="35"/>
      <c r="B30" s="11"/>
      <c r="C30" s="11"/>
      <c r="F30" s="12"/>
    </row>
    <row r="31" spans="1:6" ht="18">
      <c r="A31" s="35"/>
      <c r="B31" s="11"/>
      <c r="C31" s="11"/>
      <c r="F31" s="12"/>
    </row>
  </sheetData>
  <mergeCells count="8">
    <mergeCell ref="F8:F9"/>
    <mergeCell ref="D18:F18"/>
    <mergeCell ref="A5:D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25"/>
  <sheetViews>
    <sheetView zoomScale="75" zoomScaleNormal="75" zoomScalePageLayoutView="0" workbookViewId="0" topLeftCell="A1">
      <selection activeCell="F10" sqref="F10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36.00390625" style="8" customWidth="1"/>
    <col min="4" max="4" width="32.75390625" style="2" customWidth="1"/>
    <col min="5" max="5" width="30.75390625" style="2" customWidth="1"/>
    <col min="6" max="6" width="59.75390625" style="2" customWidth="1"/>
    <col min="7" max="16384" width="9.125" style="18" customWidth="1"/>
  </cols>
  <sheetData>
    <row r="1" ht="18">
      <c r="F1" s="7"/>
    </row>
    <row r="3" spans="1:6" ht="18.75">
      <c r="A3" s="36" t="s">
        <v>35</v>
      </c>
      <c r="F3" s="1"/>
    </row>
    <row r="4" spans="1:5" ht="18">
      <c r="A4" s="239"/>
      <c r="B4" s="239"/>
      <c r="C4" s="239"/>
      <c r="D4" s="239"/>
      <c r="E4" s="239"/>
    </row>
    <row r="6" ht="18.75" thickBot="1"/>
    <row r="7" spans="1:6" ht="18" customHeight="1">
      <c r="A7" s="244" t="s">
        <v>4</v>
      </c>
      <c r="B7" s="246" t="s">
        <v>2</v>
      </c>
      <c r="C7" s="250" t="s">
        <v>5</v>
      </c>
      <c r="D7" s="252" t="s">
        <v>0</v>
      </c>
      <c r="E7" s="248" t="s">
        <v>1</v>
      </c>
      <c r="F7" s="240" t="s">
        <v>3</v>
      </c>
    </row>
    <row r="8" spans="1:6" ht="18.75" thickBot="1">
      <c r="A8" s="245"/>
      <c r="B8" s="247"/>
      <c r="C8" s="251"/>
      <c r="D8" s="253"/>
      <c r="E8" s="249"/>
      <c r="F8" s="241"/>
    </row>
    <row r="9" spans="1:6" ht="18.75" thickBot="1">
      <c r="A9" s="22">
        <v>2</v>
      </c>
      <c r="B9" s="23">
        <v>6</v>
      </c>
      <c r="C9" s="24">
        <v>8</v>
      </c>
      <c r="D9" s="23">
        <v>9</v>
      </c>
      <c r="E9" s="25">
        <v>10</v>
      </c>
      <c r="F9" s="26">
        <v>11</v>
      </c>
    </row>
    <row r="10" spans="1:6" ht="42.75" customHeight="1">
      <c r="A10" s="172" t="s">
        <v>72</v>
      </c>
      <c r="B10" s="171">
        <v>326000</v>
      </c>
      <c r="C10" s="171">
        <v>320932</v>
      </c>
      <c r="D10" s="173" t="s">
        <v>74</v>
      </c>
      <c r="E10" s="30" t="s">
        <v>75</v>
      </c>
      <c r="F10" s="83" t="s">
        <v>57</v>
      </c>
    </row>
    <row r="11" spans="1:6" ht="36.75" customHeight="1">
      <c r="A11" s="142" t="s">
        <v>73</v>
      </c>
      <c r="B11" s="67">
        <v>100000</v>
      </c>
      <c r="C11" s="67">
        <v>97254</v>
      </c>
      <c r="D11" s="174" t="s">
        <v>74</v>
      </c>
      <c r="E11" s="30" t="s">
        <v>75</v>
      </c>
      <c r="F11" s="83" t="s">
        <v>57</v>
      </c>
    </row>
    <row r="12" spans="1:6" ht="24" customHeight="1" thickBot="1">
      <c r="A12" s="98" t="s">
        <v>29</v>
      </c>
      <c r="B12" s="107">
        <f>B10+B11</f>
        <v>426000</v>
      </c>
      <c r="C12" s="112">
        <f>C10+C11</f>
        <v>418186</v>
      </c>
      <c r="D12" s="254"/>
      <c r="E12" s="254"/>
      <c r="F12" s="255"/>
    </row>
    <row r="13" spans="1:6" ht="36.75" customHeight="1">
      <c r="A13" s="3"/>
      <c r="B13" s="4"/>
      <c r="C13" s="9"/>
      <c r="D13" s="5"/>
      <c r="E13" s="5"/>
      <c r="F13" s="5"/>
    </row>
    <row r="14" spans="1:6" ht="37.5" customHeight="1">
      <c r="A14" s="3"/>
      <c r="B14" s="4"/>
      <c r="C14" s="6"/>
      <c r="D14" s="5"/>
      <c r="E14" s="5"/>
      <c r="F14" s="5"/>
    </row>
    <row r="15" spans="1:6" ht="28.5" customHeight="1">
      <c r="A15" s="3"/>
      <c r="B15" s="4"/>
      <c r="C15" s="6"/>
      <c r="D15" s="5"/>
      <c r="E15" s="5"/>
      <c r="F15" s="5"/>
    </row>
    <row r="16" spans="1:6" ht="45.75" customHeight="1">
      <c r="A16" s="20"/>
      <c r="B16" s="4"/>
      <c r="C16" s="6"/>
      <c r="D16" s="5"/>
      <c r="E16" s="5"/>
      <c r="F16" s="5"/>
    </row>
    <row r="17" spans="1:6" ht="36.75" customHeight="1">
      <c r="A17" s="10"/>
      <c r="B17" s="11"/>
      <c r="C17" s="6"/>
      <c r="D17" s="12"/>
      <c r="E17" s="12"/>
      <c r="F17" s="12"/>
    </row>
    <row r="18" spans="1:6" ht="24.75" customHeight="1">
      <c r="A18" s="10"/>
      <c r="B18" s="11"/>
      <c r="C18" s="13"/>
      <c r="D18" s="12"/>
      <c r="E18" s="12"/>
      <c r="F18" s="12"/>
    </row>
    <row r="19" spans="1:6" ht="18">
      <c r="A19" s="35"/>
      <c r="B19" s="11"/>
      <c r="C19" s="13"/>
      <c r="D19" s="12"/>
      <c r="E19" s="12"/>
      <c r="F19" s="12"/>
    </row>
    <row r="20" spans="1:6" ht="18">
      <c r="A20" s="35"/>
      <c r="B20" s="11"/>
      <c r="C20" s="13"/>
      <c r="D20" s="12"/>
      <c r="E20" s="12"/>
      <c r="F20" s="12"/>
    </row>
    <row r="21" spans="1:6" ht="18">
      <c r="A21" s="35"/>
      <c r="B21" s="11"/>
      <c r="C21" s="13"/>
      <c r="D21" s="12"/>
      <c r="E21" s="12"/>
      <c r="F21" s="12"/>
    </row>
    <row r="22" spans="1:6" ht="18">
      <c r="A22" s="35"/>
      <c r="B22" s="11"/>
      <c r="C22" s="13"/>
      <c r="D22" s="12"/>
      <c r="E22" s="12"/>
      <c r="F22" s="12"/>
    </row>
    <row r="23" spans="1:6" ht="18">
      <c r="A23" s="35"/>
      <c r="B23" s="11"/>
      <c r="C23" s="13"/>
      <c r="D23" s="12"/>
      <c r="E23" s="12"/>
      <c r="F23" s="12"/>
    </row>
    <row r="24" spans="1:6" ht="18">
      <c r="A24" s="35"/>
      <c r="B24" s="11"/>
      <c r="C24" s="13"/>
      <c r="D24" s="12"/>
      <c r="E24" s="12"/>
      <c r="F24" s="12"/>
    </row>
    <row r="25" spans="1:6" ht="18">
      <c r="A25" s="35"/>
      <c r="B25" s="11"/>
      <c r="C25" s="13"/>
      <c r="D25" s="12"/>
      <c r="E25" s="12"/>
      <c r="F25" s="12"/>
    </row>
  </sheetData>
  <sheetProtection/>
  <mergeCells count="8">
    <mergeCell ref="F7:F8"/>
    <mergeCell ref="D12:F12"/>
    <mergeCell ref="A4:E4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25"/>
  <sheetViews>
    <sheetView view="pageBreakPreview" zoomScale="75" zoomScaleNormal="75" zoomScaleSheetLayoutView="75" workbookViewId="0" topLeftCell="A1">
      <selection activeCell="F16" sqref="F16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45.75390625" style="2" customWidth="1"/>
    <col min="7" max="7" width="15.25390625" style="18" customWidth="1"/>
    <col min="8" max="16384" width="9.125" style="18" customWidth="1"/>
  </cols>
  <sheetData>
    <row r="1" ht="18">
      <c r="F1" s="7"/>
    </row>
    <row r="2" ht="18">
      <c r="F2" s="7"/>
    </row>
    <row r="4" spans="1:6" ht="18.75">
      <c r="A4" s="36" t="s">
        <v>34</v>
      </c>
      <c r="F4" s="1"/>
    </row>
    <row r="5" spans="1:5" ht="18">
      <c r="A5" s="239"/>
      <c r="B5" s="239"/>
      <c r="C5" s="239"/>
      <c r="D5" s="239"/>
      <c r="E5" s="239"/>
    </row>
    <row r="7" ht="18.75" thickBot="1"/>
    <row r="8" spans="1:6" ht="18" customHeight="1">
      <c r="A8" s="263" t="s">
        <v>4</v>
      </c>
      <c r="B8" s="265" t="s">
        <v>2</v>
      </c>
      <c r="C8" s="257" t="s">
        <v>5</v>
      </c>
      <c r="D8" s="259" t="s">
        <v>0</v>
      </c>
      <c r="E8" s="261" t="s">
        <v>1</v>
      </c>
      <c r="F8" s="240" t="s">
        <v>3</v>
      </c>
    </row>
    <row r="9" spans="1:6" ht="18.75" thickBot="1">
      <c r="A9" s="264"/>
      <c r="B9" s="266"/>
      <c r="C9" s="258"/>
      <c r="D9" s="260"/>
      <c r="E9" s="262"/>
      <c r="F9" s="241"/>
    </row>
    <row r="10" spans="1:7" ht="18.75" thickBot="1">
      <c r="A10" s="109">
        <v>2</v>
      </c>
      <c r="B10" s="41">
        <v>6</v>
      </c>
      <c r="C10" s="22">
        <v>8</v>
      </c>
      <c r="D10" s="22">
        <v>9</v>
      </c>
      <c r="E10" s="43">
        <v>10</v>
      </c>
      <c r="F10" s="43">
        <v>11</v>
      </c>
      <c r="G10" s="19"/>
    </row>
    <row r="11" spans="1:6" ht="41.25" customHeight="1" thickBot="1">
      <c r="A11" s="175" t="s">
        <v>76</v>
      </c>
      <c r="B11" s="176">
        <v>994941</v>
      </c>
      <c r="C11" s="180" t="s">
        <v>77</v>
      </c>
      <c r="D11" s="181" t="s">
        <v>78</v>
      </c>
      <c r="E11" s="178" t="s">
        <v>79</v>
      </c>
      <c r="F11" s="179"/>
    </row>
    <row r="12" spans="1:6" ht="21" customHeight="1" thickBot="1">
      <c r="A12" s="110" t="s">
        <v>29</v>
      </c>
      <c r="B12" s="80"/>
      <c r="C12" s="177">
        <f>SUM(C11:C11)</f>
        <v>0</v>
      </c>
      <c r="D12" s="256"/>
      <c r="E12" s="242"/>
      <c r="F12" s="243"/>
    </row>
    <row r="13" spans="1:6" ht="37.5" customHeight="1">
      <c r="A13" s="3"/>
      <c r="B13" s="4"/>
      <c r="C13" s="9"/>
      <c r="D13" s="5"/>
      <c r="E13" s="5"/>
      <c r="F13" s="5"/>
    </row>
    <row r="14" spans="1:6" ht="28.5" customHeight="1">
      <c r="A14" s="3"/>
      <c r="B14" s="4"/>
      <c r="C14" s="6"/>
      <c r="D14" s="5"/>
      <c r="E14" s="5"/>
      <c r="F14" s="5"/>
    </row>
    <row r="15" spans="1:6" ht="45.75" customHeight="1">
      <c r="A15" s="3"/>
      <c r="B15" s="4"/>
      <c r="C15" s="6"/>
      <c r="D15" s="5"/>
      <c r="E15" s="5"/>
      <c r="F15" s="5"/>
    </row>
    <row r="16" spans="1:6" ht="36.75" customHeight="1">
      <c r="A16" s="20"/>
      <c r="B16" s="4"/>
      <c r="C16" s="6"/>
      <c r="D16" s="5"/>
      <c r="E16" s="138"/>
      <c r="F16" s="5"/>
    </row>
    <row r="17" spans="1:6" ht="24.75" customHeight="1">
      <c r="A17" s="10"/>
      <c r="B17" s="11"/>
      <c r="C17" s="6"/>
      <c r="D17" s="12"/>
      <c r="E17" s="12"/>
      <c r="F17" s="12"/>
    </row>
    <row r="18" spans="1:6" ht="18">
      <c r="A18" s="10"/>
      <c r="B18" s="11"/>
      <c r="C18" s="13"/>
      <c r="D18" s="12"/>
      <c r="E18" s="12"/>
      <c r="F18" s="12"/>
    </row>
    <row r="19" spans="1:6" ht="18">
      <c r="A19" s="14"/>
      <c r="B19" s="15"/>
      <c r="C19" s="16"/>
      <c r="D19" s="17"/>
      <c r="E19" s="17"/>
      <c r="F19" s="17"/>
    </row>
    <row r="20" spans="1:6" ht="18">
      <c r="A20" s="14"/>
      <c r="B20" s="15"/>
      <c r="C20" s="16"/>
      <c r="D20" s="17"/>
      <c r="E20" s="17"/>
      <c r="F20" s="17"/>
    </row>
    <row r="21" spans="1:6" ht="18">
      <c r="A21" s="14"/>
      <c r="B21" s="15"/>
      <c r="C21" s="16"/>
      <c r="D21" s="17"/>
      <c r="E21" s="17"/>
      <c r="F21" s="17"/>
    </row>
    <row r="22" spans="1:6" ht="18">
      <c r="A22" s="14"/>
      <c r="B22" s="15"/>
      <c r="C22" s="16"/>
      <c r="D22" s="17"/>
      <c r="E22" s="17"/>
      <c r="F22" s="17"/>
    </row>
    <row r="23" spans="1:6" ht="18">
      <c r="A23" s="14"/>
      <c r="B23" s="15"/>
      <c r="C23" s="16"/>
      <c r="D23" s="17"/>
      <c r="E23" s="17"/>
      <c r="F23" s="17"/>
    </row>
    <row r="24" spans="1:6" ht="18">
      <c r="A24" s="14"/>
      <c r="B24" s="15"/>
      <c r="C24" s="16"/>
      <c r="D24" s="17"/>
      <c r="E24" s="17"/>
      <c r="F24" s="17"/>
    </row>
    <row r="25" spans="1:6" ht="18">
      <c r="A25" s="14"/>
      <c r="B25" s="15"/>
      <c r="C25" s="16"/>
      <c r="D25" s="17"/>
      <c r="E25" s="17"/>
      <c r="F25" s="17"/>
    </row>
  </sheetData>
  <sheetProtection insertRows="0" deleteRows="0"/>
  <mergeCells count="8">
    <mergeCell ref="A5:E5"/>
    <mergeCell ref="A8:A9"/>
    <mergeCell ref="B8:B9"/>
    <mergeCell ref="F8:F9"/>
    <mergeCell ref="D12:F12"/>
    <mergeCell ref="C8:C9"/>
    <mergeCell ref="D8:D9"/>
    <mergeCell ref="E8:E9"/>
  </mergeCells>
  <printOptions/>
  <pageMargins left="0.7480314960629921" right="0.15748031496062992" top="0.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75" zoomScaleNormal="75" workbookViewId="0" topLeftCell="A1">
      <selection activeCell="F11" sqref="F11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6" t="s">
        <v>33</v>
      </c>
      <c r="F4" s="1"/>
    </row>
    <row r="5" spans="1:5" ht="18">
      <c r="A5" s="239"/>
      <c r="B5" s="239"/>
      <c r="C5" s="239"/>
      <c r="D5" s="239"/>
      <c r="E5" s="239"/>
    </row>
    <row r="7" ht="18.75" thickBot="1"/>
    <row r="8" spans="1:6" ht="18" customHeight="1">
      <c r="A8" s="263" t="s">
        <v>4</v>
      </c>
      <c r="B8" s="265" t="s">
        <v>2</v>
      </c>
      <c r="C8" s="257" t="s">
        <v>5</v>
      </c>
      <c r="D8" s="240" t="s">
        <v>0</v>
      </c>
      <c r="E8" s="261" t="s">
        <v>1</v>
      </c>
      <c r="F8" s="240" t="s">
        <v>3</v>
      </c>
    </row>
    <row r="9" spans="1:6" ht="18.75" thickBot="1">
      <c r="A9" s="264"/>
      <c r="B9" s="266"/>
      <c r="C9" s="258"/>
      <c r="D9" s="241"/>
      <c r="E9" s="262"/>
      <c r="F9" s="241"/>
    </row>
    <row r="10" spans="1:7" ht="18.75" thickBot="1">
      <c r="A10" s="22">
        <v>1</v>
      </c>
      <c r="B10" s="118">
        <v>2</v>
      </c>
      <c r="C10" s="22">
        <v>3</v>
      </c>
      <c r="D10" s="22">
        <v>4</v>
      </c>
      <c r="E10" s="26">
        <v>5</v>
      </c>
      <c r="F10" s="26">
        <v>6</v>
      </c>
      <c r="G10" s="19"/>
    </row>
    <row r="11" spans="1:6" ht="31.5" customHeight="1">
      <c r="A11" s="119" t="s">
        <v>80</v>
      </c>
      <c r="B11" s="183">
        <v>100000000</v>
      </c>
      <c r="C11" s="183">
        <v>100000000</v>
      </c>
      <c r="D11" s="184" t="s">
        <v>81</v>
      </c>
      <c r="E11" s="114" t="s">
        <v>82</v>
      </c>
      <c r="F11" s="31" t="s">
        <v>57</v>
      </c>
    </row>
    <row r="12" spans="1:6" ht="31.5" customHeight="1">
      <c r="A12" s="182" t="s">
        <v>80</v>
      </c>
      <c r="B12" s="32">
        <v>100000000</v>
      </c>
      <c r="C12" s="28">
        <v>100000000</v>
      </c>
      <c r="D12" s="185" t="s">
        <v>81</v>
      </c>
      <c r="E12" s="114" t="s">
        <v>82</v>
      </c>
      <c r="F12" s="31" t="s">
        <v>57</v>
      </c>
    </row>
    <row r="13" spans="1:6" ht="31.5" customHeight="1" thickBot="1">
      <c r="A13" s="186" t="s">
        <v>83</v>
      </c>
      <c r="B13" s="121" t="s">
        <v>86</v>
      </c>
      <c r="C13" s="117">
        <v>9447688</v>
      </c>
      <c r="D13" s="116" t="s">
        <v>84</v>
      </c>
      <c r="E13" s="115" t="s">
        <v>85</v>
      </c>
      <c r="F13" s="31" t="s">
        <v>57</v>
      </c>
    </row>
    <row r="14" spans="1:6" ht="21" customHeight="1" thickBot="1">
      <c r="A14" s="39" t="s">
        <v>29</v>
      </c>
      <c r="B14" s="40"/>
      <c r="C14" s="103">
        <f>C11+C12+C13</f>
        <v>209447688</v>
      </c>
      <c r="D14" s="242"/>
      <c r="E14" s="242"/>
      <c r="F14" s="243"/>
    </row>
    <row r="15" spans="1:6" ht="30.75" customHeight="1">
      <c r="A15" s="3"/>
      <c r="B15" s="4"/>
      <c r="C15" s="102" t="s">
        <v>24</v>
      </c>
      <c r="D15" s="5"/>
      <c r="E15" s="5"/>
      <c r="F15" s="5"/>
    </row>
    <row r="16" spans="1:6" ht="28.5" customHeight="1">
      <c r="A16" s="3"/>
      <c r="B16" s="4"/>
      <c r="C16" s="6"/>
      <c r="D16" s="5"/>
      <c r="E16" s="5"/>
      <c r="F16" s="5"/>
    </row>
    <row r="17" spans="1:6" ht="45.75" customHeight="1">
      <c r="A17" s="3"/>
      <c r="B17" s="4"/>
      <c r="C17" s="6"/>
      <c r="D17" s="5"/>
      <c r="E17" s="5"/>
      <c r="F17" s="5"/>
    </row>
    <row r="18" spans="1:6" ht="36.75" customHeight="1">
      <c r="A18" s="20"/>
      <c r="B18" s="4"/>
      <c r="C18" s="6"/>
      <c r="D18" s="5"/>
      <c r="E18" s="5"/>
      <c r="F18" s="5"/>
    </row>
    <row r="19" spans="1:6" ht="24.75" customHeight="1">
      <c r="A19" s="10"/>
      <c r="B19" s="11"/>
      <c r="C19" s="6"/>
      <c r="D19" s="12"/>
      <c r="E19" s="12"/>
      <c r="F19" s="12"/>
    </row>
    <row r="20" spans="1:6" ht="18">
      <c r="A20" s="10"/>
      <c r="B20" s="11"/>
      <c r="C20" s="13"/>
      <c r="D20" s="12"/>
      <c r="E20" s="12"/>
      <c r="F20" s="12"/>
    </row>
    <row r="21" spans="1:6" ht="18">
      <c r="A21" s="35"/>
      <c r="B21" s="11"/>
      <c r="C21" s="13"/>
      <c r="D21" s="12"/>
      <c r="E21" s="12"/>
      <c r="F21" s="12"/>
    </row>
    <row r="22" spans="1:6" ht="18">
      <c r="A22" s="35"/>
      <c r="B22" s="11"/>
      <c r="C22" s="13"/>
      <c r="D22" s="12"/>
      <c r="E22" s="12"/>
      <c r="F22" s="12"/>
    </row>
    <row r="23" spans="1:6" ht="18">
      <c r="A23" s="35"/>
      <c r="B23" s="11"/>
      <c r="C23" s="13"/>
      <c r="D23" s="12"/>
      <c r="E23" s="12"/>
      <c r="F23" s="12"/>
    </row>
    <row r="24" spans="1:6" ht="18">
      <c r="A24" s="35"/>
      <c r="B24" s="11"/>
      <c r="C24" s="13"/>
      <c r="D24" s="12"/>
      <c r="E24" s="12"/>
      <c r="F24" s="12"/>
    </row>
    <row r="25" spans="1:6" ht="18">
      <c r="A25" s="35"/>
      <c r="B25" s="11"/>
      <c r="C25" s="13"/>
      <c r="D25" s="12"/>
      <c r="E25" s="12"/>
      <c r="F25" s="12"/>
    </row>
    <row r="26" spans="1:6" ht="18">
      <c r="A26" s="35"/>
      <c r="B26" s="11"/>
      <c r="C26" s="13"/>
      <c r="D26" s="12"/>
      <c r="E26" s="12"/>
      <c r="F26" s="12"/>
    </row>
    <row r="27" spans="1:6" ht="18">
      <c r="A27" s="35"/>
      <c r="B27" s="11"/>
      <c r="C27" s="13"/>
      <c r="D27" s="12"/>
      <c r="E27" s="12"/>
      <c r="F27" s="12"/>
    </row>
  </sheetData>
  <mergeCells count="8">
    <mergeCell ref="F8:F9"/>
    <mergeCell ref="D14:F14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workbookViewId="0" topLeftCell="A1">
      <selection activeCell="C18" sqref="C18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6" t="s">
        <v>31</v>
      </c>
      <c r="F4" s="1"/>
    </row>
    <row r="5" spans="1:5" ht="18">
      <c r="A5" s="239"/>
      <c r="B5" s="239"/>
      <c r="C5" s="239"/>
      <c r="D5" s="239"/>
      <c r="E5" s="239"/>
    </row>
    <row r="7" ht="18.75" thickBot="1"/>
    <row r="8" spans="1:6" ht="18" customHeight="1">
      <c r="A8" s="267" t="s">
        <v>4</v>
      </c>
      <c r="B8" s="269" t="s">
        <v>2</v>
      </c>
      <c r="C8" s="257" t="s">
        <v>5</v>
      </c>
      <c r="D8" s="240" t="s">
        <v>0</v>
      </c>
      <c r="E8" s="261" t="s">
        <v>1</v>
      </c>
      <c r="F8" s="240" t="s">
        <v>3</v>
      </c>
    </row>
    <row r="9" spans="1:6" ht="18.75" thickBot="1">
      <c r="A9" s="268"/>
      <c r="B9" s="270"/>
      <c r="C9" s="258"/>
      <c r="D9" s="241"/>
      <c r="E9" s="262"/>
      <c r="F9" s="241"/>
    </row>
    <row r="10" spans="1:7" ht="18.75" thickBot="1">
      <c r="A10" s="22">
        <v>1</v>
      </c>
      <c r="B10" s="22">
        <v>2</v>
      </c>
      <c r="C10" s="22">
        <v>3</v>
      </c>
      <c r="D10" s="22">
        <v>4</v>
      </c>
      <c r="E10" s="26">
        <v>5</v>
      </c>
      <c r="F10" s="22">
        <v>6</v>
      </c>
      <c r="G10" s="19"/>
    </row>
    <row r="11" spans="1:7" s="45" customFormat="1" ht="36" customHeight="1">
      <c r="A11" s="189" t="s">
        <v>87</v>
      </c>
      <c r="B11" s="123" t="s">
        <v>89</v>
      </c>
      <c r="C11" s="192">
        <v>2400000</v>
      </c>
      <c r="D11" s="184" t="s">
        <v>91</v>
      </c>
      <c r="E11" s="122" t="s">
        <v>92</v>
      </c>
      <c r="F11" s="31" t="s">
        <v>57</v>
      </c>
      <c r="G11" s="44"/>
    </row>
    <row r="12" spans="1:7" ht="37.5" customHeight="1" thickBot="1">
      <c r="A12" s="124" t="s">
        <v>88</v>
      </c>
      <c r="B12" s="190" t="s">
        <v>90</v>
      </c>
      <c r="C12" s="193">
        <v>2690221</v>
      </c>
      <c r="D12" s="191" t="s">
        <v>91</v>
      </c>
      <c r="E12" s="46" t="s">
        <v>92</v>
      </c>
      <c r="F12" s="31" t="s">
        <v>57</v>
      </c>
      <c r="G12" s="19"/>
    </row>
    <row r="13" spans="1:6" ht="33" customHeight="1" hidden="1" thickBot="1">
      <c r="A13" s="124"/>
      <c r="B13" s="125"/>
      <c r="C13" s="32"/>
      <c r="D13" s="187"/>
      <c r="E13" s="46"/>
      <c r="F13" s="31"/>
    </row>
    <row r="14" spans="1:6" ht="33.75" customHeight="1" hidden="1" thickBot="1">
      <c r="A14" s="120"/>
      <c r="B14" s="49"/>
      <c r="C14" s="32"/>
      <c r="D14" s="188"/>
      <c r="E14" s="46"/>
      <c r="F14" s="31"/>
    </row>
    <row r="15" spans="1:6" ht="21" customHeight="1" thickBot="1">
      <c r="A15" s="39" t="s">
        <v>29</v>
      </c>
      <c r="B15" s="40"/>
      <c r="C15" s="103">
        <f>C11+C12</f>
        <v>5090221</v>
      </c>
      <c r="D15" s="242"/>
      <c r="E15" s="242"/>
      <c r="F15" s="243"/>
    </row>
    <row r="16" spans="1:6" ht="30.75" customHeight="1">
      <c r="A16" s="3"/>
      <c r="B16" s="4"/>
      <c r="C16" s="9"/>
      <c r="D16" s="5"/>
      <c r="E16" s="5"/>
      <c r="F16" s="5"/>
    </row>
    <row r="17" spans="1:6" ht="28.5" customHeight="1">
      <c r="A17" s="3"/>
      <c r="B17" s="4"/>
      <c r="C17" s="6"/>
      <c r="D17" s="5"/>
      <c r="E17" s="5"/>
      <c r="F17" s="5"/>
    </row>
    <row r="18" spans="1:6" ht="45.75" customHeight="1">
      <c r="A18" s="3"/>
      <c r="B18" s="4"/>
      <c r="C18" s="6"/>
      <c r="D18" s="5"/>
      <c r="E18" s="5"/>
      <c r="F18" s="5"/>
    </row>
    <row r="19" spans="1:6" ht="36.75" customHeight="1">
      <c r="A19" s="20"/>
      <c r="B19" s="4"/>
      <c r="C19" s="6"/>
      <c r="D19" s="5"/>
      <c r="E19" s="5"/>
      <c r="F19" s="5"/>
    </row>
    <row r="20" spans="1:6" ht="24.75" customHeight="1">
      <c r="A20" s="10"/>
      <c r="B20" s="11"/>
      <c r="C20" s="6"/>
      <c r="D20" s="12"/>
      <c r="E20" s="12"/>
      <c r="F20" s="12"/>
    </row>
    <row r="21" spans="1:6" ht="18">
      <c r="A21" s="10"/>
      <c r="B21" s="11"/>
      <c r="C21" s="13"/>
      <c r="D21" s="12"/>
      <c r="E21" s="12"/>
      <c r="F21" s="12"/>
    </row>
    <row r="22" spans="1:6" ht="18">
      <c r="A22" s="35"/>
      <c r="B22" s="11"/>
      <c r="C22" s="13"/>
      <c r="D22" s="12"/>
      <c r="E22" s="12"/>
      <c r="F22" s="12"/>
    </row>
    <row r="23" spans="1:6" ht="18">
      <c r="A23" s="35"/>
      <c r="B23" s="11"/>
      <c r="C23" s="13"/>
      <c r="D23" s="12"/>
      <c r="E23" s="12"/>
      <c r="F23" s="12"/>
    </row>
    <row r="24" spans="1:6" ht="18">
      <c r="A24" s="35"/>
      <c r="B24" s="11"/>
      <c r="C24" s="13"/>
      <c r="D24" s="12"/>
      <c r="E24" s="12"/>
      <c r="F24" s="12"/>
    </row>
    <row r="25" spans="1:6" ht="18">
      <c r="A25" s="35"/>
      <c r="B25" s="11"/>
      <c r="C25" s="13"/>
      <c r="D25" s="12"/>
      <c r="E25" s="12"/>
      <c r="F25" s="12"/>
    </row>
    <row r="26" spans="1:6" ht="18">
      <c r="A26" s="35"/>
      <c r="B26" s="11"/>
      <c r="C26" s="13"/>
      <c r="D26" s="12"/>
      <c r="E26" s="12"/>
      <c r="F26" s="12"/>
    </row>
    <row r="27" spans="1:6" ht="18">
      <c r="A27" s="35"/>
      <c r="B27" s="11"/>
      <c r="C27" s="13"/>
      <c r="D27" s="12"/>
      <c r="E27" s="12"/>
      <c r="F27" s="12"/>
    </row>
    <row r="28" spans="1:6" ht="18">
      <c r="A28" s="35"/>
      <c r="B28" s="11"/>
      <c r="C28" s="13"/>
      <c r="D28" s="12"/>
      <c r="E28" s="12"/>
      <c r="F28" s="12"/>
    </row>
  </sheetData>
  <mergeCells count="8">
    <mergeCell ref="F8:F9"/>
    <mergeCell ref="D15:F15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workbookViewId="0" topLeftCell="A1">
      <selection activeCell="F14" sqref="F14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6" t="s">
        <v>32</v>
      </c>
      <c r="F4" s="1"/>
    </row>
    <row r="5" spans="1:5" ht="18">
      <c r="A5" s="239"/>
      <c r="B5" s="239"/>
      <c r="C5" s="239"/>
      <c r="D5" s="239"/>
      <c r="E5" s="239"/>
    </row>
    <row r="7" ht="18.75" thickBot="1"/>
    <row r="8" spans="1:6" ht="18" customHeight="1">
      <c r="A8" s="267" t="s">
        <v>4</v>
      </c>
      <c r="B8" s="269" t="s">
        <v>2</v>
      </c>
      <c r="C8" s="257" t="s">
        <v>5</v>
      </c>
      <c r="D8" s="240" t="s">
        <v>0</v>
      </c>
      <c r="E8" s="261" t="s">
        <v>1</v>
      </c>
      <c r="F8" s="240" t="s">
        <v>3</v>
      </c>
    </row>
    <row r="9" spans="1:6" ht="18.75" thickBot="1">
      <c r="A9" s="268"/>
      <c r="B9" s="270"/>
      <c r="C9" s="258"/>
      <c r="D9" s="241"/>
      <c r="E9" s="262"/>
      <c r="F9" s="241"/>
    </row>
    <row r="10" spans="1:6" ht="18.75" thickBo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</row>
    <row r="11" spans="1:6" ht="38.25" customHeight="1">
      <c r="A11" s="197" t="s">
        <v>94</v>
      </c>
      <c r="B11" s="28">
        <v>357000</v>
      </c>
      <c r="C11" s="195">
        <v>334156</v>
      </c>
      <c r="D11" s="69" t="s">
        <v>95</v>
      </c>
      <c r="E11" s="55" t="s">
        <v>97</v>
      </c>
      <c r="F11" s="108" t="s">
        <v>57</v>
      </c>
    </row>
    <row r="12" spans="1:6" ht="38.25" customHeight="1">
      <c r="A12" s="198" t="s">
        <v>93</v>
      </c>
      <c r="B12" s="32">
        <v>5100000</v>
      </c>
      <c r="C12" s="195">
        <v>5193874</v>
      </c>
      <c r="D12" s="199" t="s">
        <v>91</v>
      </c>
      <c r="E12" s="55" t="s">
        <v>96</v>
      </c>
      <c r="F12" s="108" t="s">
        <v>57</v>
      </c>
    </row>
    <row r="13" spans="1:6" ht="38.25" customHeight="1">
      <c r="A13" s="142" t="s">
        <v>98</v>
      </c>
      <c r="B13" s="32">
        <v>6022955</v>
      </c>
      <c r="C13" s="195">
        <v>6022955</v>
      </c>
      <c r="D13" s="69" t="s">
        <v>99</v>
      </c>
      <c r="E13" s="55" t="s">
        <v>100</v>
      </c>
      <c r="F13" s="108" t="s">
        <v>57</v>
      </c>
    </row>
    <row r="14" spans="1:6" ht="37.5" customHeight="1" thickBot="1">
      <c r="A14" s="200" t="s">
        <v>102</v>
      </c>
      <c r="B14" s="32">
        <v>1950000</v>
      </c>
      <c r="C14" s="126">
        <v>1286188</v>
      </c>
      <c r="D14" s="200" t="s">
        <v>99</v>
      </c>
      <c r="E14" s="55" t="s">
        <v>101</v>
      </c>
      <c r="F14" s="108" t="s">
        <v>57</v>
      </c>
    </row>
    <row r="15" spans="1:6" ht="62.25" customHeight="1" hidden="1" thickBot="1">
      <c r="A15" s="49"/>
      <c r="B15" s="50"/>
      <c r="C15" s="32"/>
      <c r="D15" s="47"/>
      <c r="E15" s="48"/>
      <c r="F15" s="52"/>
    </row>
    <row r="16" spans="1:6" ht="21" customHeight="1" thickBot="1">
      <c r="A16" s="99" t="s">
        <v>29</v>
      </c>
      <c r="B16" s="40"/>
      <c r="C16" s="103">
        <f>C11+C12+C13+C14</f>
        <v>12837173</v>
      </c>
      <c r="D16" s="242"/>
      <c r="E16" s="242"/>
      <c r="F16" s="243"/>
    </row>
    <row r="17" spans="1:6" ht="30.75" customHeight="1">
      <c r="A17" s="3"/>
      <c r="B17" s="4"/>
      <c r="C17" s="9"/>
      <c r="D17" s="5"/>
      <c r="E17" s="5"/>
      <c r="F17" s="5"/>
    </row>
    <row r="18" spans="1:6" ht="28.5" customHeight="1">
      <c r="A18" s="3"/>
      <c r="B18" s="4"/>
      <c r="C18" s="6"/>
      <c r="D18" s="5"/>
      <c r="E18" s="5"/>
      <c r="F18" s="5"/>
    </row>
    <row r="19" spans="1:6" ht="45.75" customHeight="1">
      <c r="A19" s="3"/>
      <c r="B19" s="4"/>
      <c r="C19" s="6"/>
      <c r="D19" s="5"/>
      <c r="E19" s="5"/>
      <c r="F19" s="5"/>
    </row>
    <row r="20" spans="1:6" ht="36.75" customHeight="1">
      <c r="A20" s="20"/>
      <c r="B20" s="4"/>
      <c r="C20" s="6"/>
      <c r="D20" s="5"/>
      <c r="E20" s="196"/>
      <c r="F20" s="5"/>
    </row>
    <row r="21" spans="1:6" ht="24.75" customHeight="1">
      <c r="A21" s="10"/>
      <c r="B21" s="11"/>
      <c r="C21" s="6"/>
      <c r="D21" s="12"/>
      <c r="E21" s="64"/>
      <c r="F21" s="12"/>
    </row>
    <row r="22" spans="1:6" ht="18.75" thickBot="1">
      <c r="A22" s="10"/>
      <c r="B22" s="11"/>
      <c r="C22" s="13"/>
      <c r="D22" s="12"/>
      <c r="E22" s="12"/>
      <c r="F22" s="12"/>
    </row>
    <row r="23" spans="1:6" ht="18.75" thickBot="1">
      <c r="A23" s="35"/>
      <c r="B23" s="11"/>
      <c r="C23" s="13"/>
      <c r="D23" s="12"/>
      <c r="E23" s="12"/>
      <c r="F23" s="60"/>
    </row>
    <row r="24" spans="1:6" ht="18">
      <c r="A24" s="35"/>
      <c r="B24" s="11"/>
      <c r="C24" s="13"/>
      <c r="D24" s="12"/>
      <c r="E24" s="12"/>
      <c r="F24" s="12"/>
    </row>
    <row r="25" spans="1:6" ht="18">
      <c r="A25" s="35"/>
      <c r="B25" s="194"/>
      <c r="C25" s="13"/>
      <c r="D25" s="12"/>
      <c r="E25" s="12"/>
      <c r="F25" s="12"/>
    </row>
    <row r="26" spans="1:6" ht="18">
      <c r="A26" s="35"/>
      <c r="B26" s="11"/>
      <c r="C26" s="13"/>
      <c r="D26" s="12"/>
      <c r="E26" s="12"/>
      <c r="F26" s="12"/>
    </row>
    <row r="27" spans="1:6" ht="18">
      <c r="A27" s="35"/>
      <c r="B27" s="11"/>
      <c r="C27" s="13"/>
      <c r="D27" s="12"/>
      <c r="E27" s="12"/>
      <c r="F27" s="12"/>
    </row>
    <row r="28" spans="1:6" ht="18">
      <c r="A28" s="35"/>
      <c r="B28" s="11"/>
      <c r="C28" s="13"/>
      <c r="D28" s="12"/>
      <c r="E28" s="12"/>
      <c r="F28" s="12"/>
    </row>
    <row r="29" spans="1:6" ht="18">
      <c r="A29" s="35"/>
      <c r="B29" s="11"/>
      <c r="C29" s="13"/>
      <c r="D29" s="12"/>
      <c r="E29" s="12"/>
      <c r="F29" s="12"/>
    </row>
  </sheetData>
  <mergeCells count="8">
    <mergeCell ref="F8:F9"/>
    <mergeCell ref="D16:F16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workbookViewId="0" topLeftCell="A1">
      <selection activeCell="C18" sqref="C18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6" t="s">
        <v>132</v>
      </c>
      <c r="F4" s="1"/>
    </row>
    <row r="5" spans="1:5" ht="18">
      <c r="A5" s="239"/>
      <c r="B5" s="239"/>
      <c r="C5" s="239"/>
      <c r="D5" s="239"/>
      <c r="E5" s="239"/>
    </row>
    <row r="7" ht="18.75" thickBot="1"/>
    <row r="8" spans="1:6" ht="18" customHeight="1">
      <c r="A8" s="267" t="s">
        <v>4</v>
      </c>
      <c r="B8" s="269" t="s">
        <v>2</v>
      </c>
      <c r="C8" s="257" t="s">
        <v>5</v>
      </c>
      <c r="D8" s="240" t="s">
        <v>0</v>
      </c>
      <c r="E8" s="261" t="s">
        <v>1</v>
      </c>
      <c r="F8" s="240" t="s">
        <v>3</v>
      </c>
    </row>
    <row r="9" spans="1:6" ht="18.75" thickBot="1">
      <c r="A9" s="268"/>
      <c r="B9" s="270"/>
      <c r="C9" s="258"/>
      <c r="D9" s="241"/>
      <c r="E9" s="262"/>
      <c r="F9" s="241"/>
    </row>
    <row r="10" spans="1:6" ht="18.75" thickBot="1">
      <c r="A10" s="22">
        <v>1</v>
      </c>
      <c r="B10" s="22">
        <v>2</v>
      </c>
      <c r="C10" s="41">
        <v>3</v>
      </c>
      <c r="D10" s="22">
        <v>4</v>
      </c>
      <c r="E10" s="22">
        <v>5</v>
      </c>
      <c r="F10" s="22">
        <v>6</v>
      </c>
    </row>
    <row r="11" spans="1:6" ht="41.25" customHeight="1" thickBot="1">
      <c r="A11" s="55" t="s">
        <v>80</v>
      </c>
      <c r="B11" s="56">
        <v>200000000</v>
      </c>
      <c r="C11" s="56">
        <v>200000000</v>
      </c>
      <c r="D11" s="51" t="s">
        <v>103</v>
      </c>
      <c r="E11" s="55" t="s">
        <v>104</v>
      </c>
      <c r="F11" s="201" t="s">
        <v>105</v>
      </c>
    </row>
    <row r="12" spans="1:6" ht="62.25" customHeight="1" hidden="1" thickBot="1">
      <c r="A12" s="121"/>
      <c r="B12" s="127"/>
      <c r="C12" s="32"/>
      <c r="D12" s="128"/>
      <c r="E12" s="204"/>
      <c r="F12" s="129"/>
    </row>
    <row r="13" spans="1:6" ht="39.75" customHeight="1">
      <c r="A13" s="121" t="s">
        <v>109</v>
      </c>
      <c r="B13" s="127"/>
      <c r="C13" s="32">
        <v>152462404</v>
      </c>
      <c r="D13" s="202" t="s">
        <v>110</v>
      </c>
      <c r="E13" s="115" t="s">
        <v>111</v>
      </c>
      <c r="F13" s="130" t="s">
        <v>57</v>
      </c>
    </row>
    <row r="14" spans="1:6" ht="47.25" customHeight="1">
      <c r="A14" s="27" t="s">
        <v>106</v>
      </c>
      <c r="B14" s="133" t="s">
        <v>112</v>
      </c>
      <c r="C14" s="28">
        <v>1262251</v>
      </c>
      <c r="D14" s="131" t="s">
        <v>107</v>
      </c>
      <c r="E14" s="205" t="s">
        <v>108</v>
      </c>
      <c r="F14" s="130" t="s">
        <v>57</v>
      </c>
    </row>
    <row r="15" spans="1:6" ht="21" customHeight="1" thickBot="1">
      <c r="A15" s="132" t="s">
        <v>29</v>
      </c>
      <c r="B15" s="21"/>
      <c r="C15" s="112">
        <v>353726655</v>
      </c>
      <c r="D15" s="254"/>
      <c r="E15" s="254"/>
      <c r="F15" s="255"/>
    </row>
    <row r="16" spans="1:6" ht="30.75" customHeight="1">
      <c r="A16" s="3"/>
      <c r="B16" s="4"/>
      <c r="C16" s="9"/>
      <c r="D16" s="5"/>
      <c r="E16" s="5"/>
      <c r="F16" s="5"/>
    </row>
    <row r="17" spans="1:6" ht="28.5" customHeight="1">
      <c r="A17" s="3"/>
      <c r="B17" s="4"/>
      <c r="C17" s="6"/>
      <c r="D17" s="5"/>
      <c r="E17" s="5"/>
      <c r="F17" s="5"/>
    </row>
    <row r="18" spans="1:6" ht="45.75" customHeight="1" thickBot="1">
      <c r="A18" s="3"/>
      <c r="B18" s="4"/>
      <c r="C18" s="6"/>
      <c r="D18" s="5"/>
      <c r="E18" s="5"/>
      <c r="F18" s="5"/>
    </row>
    <row r="19" spans="1:6" ht="36.75" customHeight="1" thickBot="1">
      <c r="A19" s="203"/>
      <c r="B19" s="4"/>
      <c r="C19" s="6"/>
      <c r="D19" s="5"/>
      <c r="E19" s="5"/>
      <c r="F19" s="5"/>
    </row>
    <row r="20" spans="1:6" ht="24.75" customHeight="1">
      <c r="A20" s="10"/>
      <c r="B20" s="11"/>
      <c r="C20" s="6"/>
      <c r="D20" s="12"/>
      <c r="E20" s="12"/>
      <c r="F20" s="12"/>
    </row>
    <row r="21" spans="1:6" ht="18">
      <c r="A21" s="10"/>
      <c r="B21" s="11"/>
      <c r="C21" s="13"/>
      <c r="D21" s="12"/>
      <c r="E21" s="12"/>
      <c r="F21" s="12"/>
    </row>
    <row r="22" spans="1:6" ht="18">
      <c r="A22" s="35"/>
      <c r="B22" s="11"/>
      <c r="C22" s="13"/>
      <c r="D22" s="12"/>
      <c r="E22" s="12"/>
      <c r="F22" s="12"/>
    </row>
    <row r="23" spans="1:6" ht="18.75" thickBot="1">
      <c r="A23" s="35"/>
      <c r="B23" s="11"/>
      <c r="C23" s="13"/>
      <c r="D23" s="12"/>
      <c r="E23" s="12"/>
      <c r="F23" s="12"/>
    </row>
    <row r="24" spans="1:6" ht="18.75" thickBot="1">
      <c r="A24" s="35"/>
      <c r="B24" s="11"/>
      <c r="C24" s="13"/>
      <c r="D24" s="12"/>
      <c r="E24" s="12"/>
      <c r="F24" s="60"/>
    </row>
    <row r="25" spans="1:6" ht="18">
      <c r="A25" s="35"/>
      <c r="B25" s="11"/>
      <c r="C25" s="13"/>
      <c r="D25" s="12"/>
      <c r="E25" s="12"/>
      <c r="F25" s="12"/>
    </row>
    <row r="26" spans="1:6" ht="18">
      <c r="A26" s="35"/>
      <c r="B26" s="11"/>
      <c r="C26" s="13"/>
      <c r="D26" s="12"/>
      <c r="E26" s="12"/>
      <c r="F26" s="12"/>
    </row>
    <row r="27" spans="1:6" ht="18">
      <c r="A27" s="35"/>
      <c r="B27" s="11"/>
      <c r="C27" s="13"/>
      <c r="D27" s="12"/>
      <c r="E27" s="12"/>
      <c r="F27" s="12"/>
    </row>
    <row r="28" spans="1:6" ht="18">
      <c r="A28" s="35"/>
      <c r="B28" s="11"/>
      <c r="C28" s="13"/>
      <c r="D28" s="12"/>
      <c r="E28" s="12"/>
      <c r="F28" s="12"/>
    </row>
  </sheetData>
  <mergeCells count="8">
    <mergeCell ref="F8:F9"/>
    <mergeCell ref="D15:F15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workbookViewId="0" topLeftCell="A1">
      <selection activeCell="D19" sqref="D19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6" t="s">
        <v>131</v>
      </c>
      <c r="F4" s="1"/>
    </row>
    <row r="5" spans="1:5" ht="18">
      <c r="A5" s="239"/>
      <c r="B5" s="239"/>
      <c r="C5" s="239"/>
      <c r="D5" s="239"/>
      <c r="E5" s="239"/>
    </row>
    <row r="7" ht="18.75" thickBot="1"/>
    <row r="8" spans="1:6" ht="18" customHeight="1">
      <c r="A8" s="267" t="s">
        <v>4</v>
      </c>
      <c r="B8" s="269" t="s">
        <v>2</v>
      </c>
      <c r="C8" s="257" t="s">
        <v>5</v>
      </c>
      <c r="D8" s="240" t="s">
        <v>0</v>
      </c>
      <c r="E8" s="261" t="s">
        <v>1</v>
      </c>
      <c r="F8" s="240" t="s">
        <v>3</v>
      </c>
    </row>
    <row r="9" spans="1:6" ht="18.75" thickBot="1">
      <c r="A9" s="268"/>
      <c r="B9" s="270"/>
      <c r="C9" s="258"/>
      <c r="D9" s="241"/>
      <c r="E9" s="262"/>
      <c r="F9" s="241"/>
    </row>
    <row r="10" spans="1:6" ht="18.75" thickBot="1">
      <c r="A10" s="63">
        <v>1</v>
      </c>
      <c r="B10" s="53">
        <v>2</v>
      </c>
      <c r="C10" s="63">
        <v>3</v>
      </c>
      <c r="D10" s="68">
        <v>4</v>
      </c>
      <c r="E10" s="54">
        <v>5</v>
      </c>
      <c r="F10" s="68">
        <v>6</v>
      </c>
    </row>
    <row r="11" spans="1:6" s="45" customFormat="1" ht="40.5" customHeight="1">
      <c r="A11" s="66" t="s">
        <v>113</v>
      </c>
      <c r="B11" s="208">
        <v>295000</v>
      </c>
      <c r="C11" s="209">
        <v>289485</v>
      </c>
      <c r="D11" s="200" t="s">
        <v>114</v>
      </c>
      <c r="E11" s="206" t="s">
        <v>117</v>
      </c>
      <c r="F11" s="134" t="s">
        <v>57</v>
      </c>
    </row>
    <row r="12" spans="1:6" ht="40.5" customHeight="1" thickBot="1">
      <c r="A12" s="210" t="s">
        <v>88</v>
      </c>
      <c r="B12" s="212" t="s">
        <v>115</v>
      </c>
      <c r="C12" s="211">
        <v>2819056</v>
      </c>
      <c r="D12" s="213" t="s">
        <v>116</v>
      </c>
      <c r="E12" s="73" t="s">
        <v>118</v>
      </c>
      <c r="F12" s="135" t="s">
        <v>57</v>
      </c>
    </row>
    <row r="13" spans="1:6" ht="42.75" customHeight="1" hidden="1" thickBot="1">
      <c r="A13" s="65"/>
      <c r="B13" s="72"/>
      <c r="C13" s="70"/>
      <c r="D13" s="216"/>
      <c r="E13" s="76"/>
      <c r="F13" s="74"/>
    </row>
    <row r="14" spans="1:6" ht="62.25" customHeight="1" hidden="1" thickBot="1">
      <c r="A14" s="49"/>
      <c r="B14" s="217"/>
      <c r="C14" s="32"/>
      <c r="D14" s="128"/>
      <c r="E14" s="204"/>
      <c r="F14" s="52"/>
    </row>
    <row r="15" spans="1:6" ht="21" customHeight="1" thickBot="1">
      <c r="A15" s="99" t="s">
        <v>29</v>
      </c>
      <c r="B15" s="40"/>
      <c r="C15" s="103">
        <v>3108541</v>
      </c>
      <c r="D15" s="242"/>
      <c r="E15" s="242"/>
      <c r="F15" s="243"/>
    </row>
    <row r="16" spans="1:6" ht="30.75" customHeight="1" thickBot="1">
      <c r="A16" s="3"/>
      <c r="B16" s="4"/>
      <c r="C16" s="215"/>
      <c r="D16" s="5"/>
      <c r="E16" s="5"/>
      <c r="F16" s="5"/>
    </row>
    <row r="17" spans="1:6" ht="28.5" customHeight="1" thickBot="1">
      <c r="A17" s="3"/>
      <c r="B17" s="4"/>
      <c r="C17" s="6"/>
      <c r="D17" s="5"/>
      <c r="E17" s="5"/>
      <c r="F17" s="5"/>
    </row>
    <row r="18" spans="1:6" ht="45.75" customHeight="1" thickBot="1">
      <c r="A18" s="3"/>
      <c r="B18" s="4"/>
      <c r="C18" s="6"/>
      <c r="D18" s="5"/>
      <c r="E18" s="207"/>
      <c r="F18" s="5"/>
    </row>
    <row r="19" spans="1:6" ht="36.75" customHeight="1">
      <c r="A19" s="20"/>
      <c r="B19" s="4"/>
      <c r="C19" s="6"/>
      <c r="D19" s="148"/>
      <c r="E19" s="5"/>
      <c r="F19" s="214"/>
    </row>
    <row r="20" spans="1:6" ht="24.75" customHeight="1">
      <c r="A20" s="10"/>
      <c r="B20" s="11"/>
      <c r="C20" s="6"/>
      <c r="D20" s="12"/>
      <c r="E20" s="12"/>
      <c r="F20" s="12"/>
    </row>
    <row r="21" spans="1:6" ht="18.75" thickBot="1">
      <c r="A21" s="10"/>
      <c r="B21" s="11"/>
      <c r="C21" s="13"/>
      <c r="D21" s="12"/>
      <c r="E21" s="12"/>
      <c r="F21" s="12"/>
    </row>
    <row r="22" spans="1:7" ht="18.75" thickBot="1">
      <c r="A22" s="35"/>
      <c r="B22" s="11"/>
      <c r="C22" s="13"/>
      <c r="D22" s="12"/>
      <c r="E22" s="64"/>
      <c r="F22" s="12"/>
      <c r="G22" s="62"/>
    </row>
    <row r="23" spans="1:6" ht="18">
      <c r="A23" s="35"/>
      <c r="B23" s="11"/>
      <c r="C23" s="13"/>
      <c r="D23" s="12"/>
      <c r="E23" s="12"/>
      <c r="F23" s="12"/>
    </row>
    <row r="24" spans="1:6" ht="18">
      <c r="A24" s="35"/>
      <c r="B24" s="11"/>
      <c r="C24" s="13"/>
      <c r="D24" s="12"/>
      <c r="E24" s="12"/>
      <c r="F24" s="12"/>
    </row>
    <row r="25" spans="1:6" ht="18">
      <c r="A25" s="35"/>
      <c r="B25" s="11"/>
      <c r="C25" s="13"/>
      <c r="D25" s="12"/>
      <c r="E25" s="12"/>
      <c r="F25" s="12"/>
    </row>
    <row r="26" spans="1:6" ht="18">
      <c r="A26" s="35"/>
      <c r="B26" s="11"/>
      <c r="C26" s="13"/>
      <c r="D26" s="12"/>
      <c r="E26" s="12"/>
      <c r="F26" s="12"/>
    </row>
    <row r="27" spans="1:6" ht="18">
      <c r="A27" s="35"/>
      <c r="B27" s="11"/>
      <c r="C27" s="13"/>
      <c r="D27" s="12"/>
      <c r="E27" s="12"/>
      <c r="F27" s="12"/>
    </row>
    <row r="28" spans="1:6" ht="18">
      <c r="A28" s="35"/>
      <c r="B28" s="11"/>
      <c r="C28" s="13"/>
      <c r="D28" s="12"/>
      <c r="E28" s="12"/>
      <c r="F28" s="12"/>
    </row>
  </sheetData>
  <mergeCells count="8">
    <mergeCell ref="F8:F9"/>
    <mergeCell ref="D15:F15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workbookViewId="0" topLeftCell="A1">
      <selection activeCell="F13" sqref="F13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6" t="s">
        <v>133</v>
      </c>
      <c r="F4" s="1"/>
    </row>
    <row r="5" spans="1:5" ht="18">
      <c r="A5" s="239"/>
      <c r="B5" s="239"/>
      <c r="C5" s="239"/>
      <c r="D5" s="239"/>
      <c r="E5" s="239"/>
    </row>
    <row r="7" ht="18.75" thickBot="1"/>
    <row r="8" spans="1:6" ht="18" customHeight="1">
      <c r="A8" s="267" t="s">
        <v>4</v>
      </c>
      <c r="B8" s="269" t="s">
        <v>2</v>
      </c>
      <c r="C8" s="257" t="s">
        <v>5</v>
      </c>
      <c r="D8" s="240" t="s">
        <v>0</v>
      </c>
      <c r="E8" s="261" t="s">
        <v>1</v>
      </c>
      <c r="F8" s="240" t="s">
        <v>3</v>
      </c>
    </row>
    <row r="9" spans="1:6" ht="18.75" thickBot="1">
      <c r="A9" s="268"/>
      <c r="B9" s="270"/>
      <c r="C9" s="271"/>
      <c r="D9" s="241"/>
      <c r="E9" s="262"/>
      <c r="F9" s="241"/>
    </row>
    <row r="10" spans="1:6" ht="18.75" thickBot="1">
      <c r="A10" s="22">
        <v>1</v>
      </c>
      <c r="B10" s="22">
        <v>2</v>
      </c>
      <c r="C10" s="22">
        <v>3</v>
      </c>
      <c r="D10" s="22">
        <v>4</v>
      </c>
      <c r="E10" s="43">
        <v>5</v>
      </c>
      <c r="F10" s="22">
        <v>6</v>
      </c>
    </row>
    <row r="11" spans="1:9" ht="35.25" customHeight="1">
      <c r="A11" s="137" t="s">
        <v>119</v>
      </c>
      <c r="B11" s="71" t="s">
        <v>122</v>
      </c>
      <c r="C11" s="144">
        <v>10122172</v>
      </c>
      <c r="D11" s="145" t="s">
        <v>125</v>
      </c>
      <c r="E11" s="143" t="s">
        <v>127</v>
      </c>
      <c r="F11" s="150" t="s">
        <v>57</v>
      </c>
      <c r="G11" s="77"/>
      <c r="H11" s="77"/>
      <c r="I11" s="78" t="s">
        <v>27</v>
      </c>
    </row>
    <row r="12" spans="1:9" ht="40.5" customHeight="1">
      <c r="A12" s="197" t="s">
        <v>120</v>
      </c>
      <c r="B12" s="75" t="s">
        <v>123</v>
      </c>
      <c r="C12" s="146">
        <v>678051</v>
      </c>
      <c r="D12" s="140" t="s">
        <v>134</v>
      </c>
      <c r="E12" s="139" t="s">
        <v>127</v>
      </c>
      <c r="F12" s="155" t="s">
        <v>57</v>
      </c>
      <c r="G12" s="77"/>
      <c r="H12" s="77"/>
      <c r="I12" s="77"/>
    </row>
    <row r="13" spans="1:9" ht="39.75" customHeight="1">
      <c r="A13" s="142" t="s">
        <v>121</v>
      </c>
      <c r="B13" s="72" t="s">
        <v>124</v>
      </c>
      <c r="C13" s="152">
        <v>1411046</v>
      </c>
      <c r="D13" s="140" t="s">
        <v>126</v>
      </c>
      <c r="E13" s="139" t="s">
        <v>127</v>
      </c>
      <c r="F13" s="155" t="s">
        <v>57</v>
      </c>
      <c r="G13" s="77"/>
      <c r="H13" s="77"/>
      <c r="I13" s="77"/>
    </row>
    <row r="14" spans="1:9" ht="39.75" customHeight="1" thickBot="1">
      <c r="A14" s="151" t="s">
        <v>128</v>
      </c>
      <c r="B14" s="72" t="s">
        <v>129</v>
      </c>
      <c r="C14" s="70">
        <v>2395000</v>
      </c>
      <c r="D14" s="141" t="s">
        <v>95</v>
      </c>
      <c r="E14" s="149" t="s">
        <v>130</v>
      </c>
      <c r="F14" s="154" t="s">
        <v>57</v>
      </c>
      <c r="G14" s="77"/>
      <c r="H14" s="77"/>
      <c r="I14" s="77"/>
    </row>
    <row r="15" spans="1:6" ht="21" customHeight="1" thickBot="1">
      <c r="A15" s="136" t="s">
        <v>29</v>
      </c>
      <c r="B15" s="100"/>
      <c r="C15" s="105">
        <v>14606269</v>
      </c>
      <c r="D15" s="256"/>
      <c r="E15" s="242"/>
      <c r="F15" s="243"/>
    </row>
    <row r="16" spans="1:6" ht="30.75" customHeight="1">
      <c r="A16" s="3"/>
      <c r="B16" s="4"/>
      <c r="C16" s="9"/>
      <c r="D16" s="5"/>
      <c r="E16" s="5"/>
      <c r="F16" s="5"/>
    </row>
    <row r="17" spans="1:6" ht="28.5" customHeight="1">
      <c r="A17" s="3"/>
      <c r="B17" s="4"/>
      <c r="C17" s="6"/>
      <c r="D17" s="5"/>
      <c r="E17" s="5"/>
      <c r="F17" s="5"/>
    </row>
    <row r="18" spans="1:6" ht="45.75" customHeight="1">
      <c r="A18" s="3"/>
      <c r="B18" s="4"/>
      <c r="C18" s="6"/>
      <c r="D18" s="148"/>
      <c r="E18" s="148"/>
      <c r="F18" s="138"/>
    </row>
    <row r="19" spans="1:6" ht="36.75" customHeight="1" thickBot="1">
      <c r="A19" s="20"/>
      <c r="B19" s="4"/>
      <c r="C19" s="6"/>
      <c r="D19" s="147"/>
      <c r="E19" s="5"/>
      <c r="F19" s="153"/>
    </row>
    <row r="20" spans="1:6" ht="24.75" customHeight="1">
      <c r="A20" s="10"/>
      <c r="B20" s="11"/>
      <c r="C20" s="6"/>
      <c r="D20" s="12"/>
      <c r="E20" s="12"/>
      <c r="F20" s="12"/>
    </row>
    <row r="21" spans="1:6" ht="18">
      <c r="A21" s="10"/>
      <c r="B21" s="11"/>
      <c r="C21" s="13"/>
      <c r="D21" s="12"/>
      <c r="E21" s="12"/>
      <c r="F21" s="12"/>
    </row>
    <row r="22" spans="1:6" ht="18">
      <c r="A22" s="35"/>
      <c r="B22" s="11"/>
      <c r="C22" s="13"/>
      <c r="D22" s="12"/>
      <c r="E22" s="12"/>
      <c r="F22" s="12"/>
    </row>
    <row r="23" spans="1:6" ht="18">
      <c r="A23" s="35"/>
      <c r="B23" s="11"/>
      <c r="C23" s="13"/>
      <c r="D23" s="12"/>
      <c r="E23" s="12"/>
      <c r="F23" s="12"/>
    </row>
    <row r="24" spans="1:6" ht="18">
      <c r="A24" s="35"/>
      <c r="B24" s="11"/>
      <c r="C24" s="13"/>
      <c r="D24" s="12"/>
      <c r="E24" s="12"/>
      <c r="F24" s="12"/>
    </row>
    <row r="25" spans="1:6" ht="18">
      <c r="A25" s="35"/>
      <c r="B25" s="11"/>
      <c r="C25" s="13"/>
      <c r="D25" s="12"/>
      <c r="E25" s="12"/>
      <c r="F25" s="12"/>
    </row>
    <row r="26" spans="1:6" ht="18">
      <c r="A26" s="35"/>
      <c r="B26" s="11"/>
      <c r="C26" s="13"/>
      <c r="D26" s="12"/>
      <c r="E26" s="12"/>
      <c r="F26" s="12"/>
    </row>
    <row r="27" spans="1:6" ht="18">
      <c r="A27" s="35"/>
      <c r="B27" s="11"/>
      <c r="C27" s="13"/>
      <c r="D27" s="12"/>
      <c r="E27" s="12"/>
      <c r="F27" s="81"/>
    </row>
    <row r="28" spans="1:6" ht="18">
      <c r="A28" s="35"/>
      <c r="B28" s="11"/>
      <c r="C28" s="13"/>
      <c r="D28" s="12"/>
      <c r="E28" s="12"/>
      <c r="F28" s="12"/>
    </row>
  </sheetData>
  <mergeCells count="8">
    <mergeCell ref="F8:F9"/>
    <mergeCell ref="D15:F15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Cheremshancev-SA</dc:creator>
  <cp:keywords/>
  <dc:description/>
  <cp:lastModifiedBy>Костанян</cp:lastModifiedBy>
  <cp:lastPrinted>2015-02-11T05:47:31Z</cp:lastPrinted>
  <dcterms:created xsi:type="dcterms:W3CDTF">2009-02-02T07:30:59Z</dcterms:created>
  <dcterms:modified xsi:type="dcterms:W3CDTF">2016-11-08T11:29:04Z</dcterms:modified>
  <cp:category/>
  <cp:version/>
  <cp:contentType/>
  <cp:contentStatus/>
</cp:coreProperties>
</file>