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<sst xmlns="http://schemas.openxmlformats.org/spreadsheetml/2006/main" count="209" uniqueCount="49">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</sst>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"/>
      <sheetName val="% по кредитам дляАМ"/>
      <sheetName val="Лист3"/>
    </sheetNames>
    <sheetDataSet>
      <sheetData sheetId="33">
        <row r="178">
          <cell r="M178">
            <v>966560.71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Март прогноз  "/>
      <sheetName val="Март прогноз1"/>
    </sheetNames>
    <sheetDataSet>
      <sheetData sheetId="5">
        <row r="10">
          <cell r="H10">
            <v>3.12</v>
          </cell>
          <cell r="I10">
            <v>1342</v>
          </cell>
          <cell r="J10">
            <v>850287</v>
          </cell>
          <cell r="K10">
            <v>0.00141650956</v>
          </cell>
          <cell r="M10">
            <v>4821.59</v>
          </cell>
        </row>
        <row r="11">
          <cell r="M11">
            <v>5802.01966424372</v>
          </cell>
        </row>
        <row r="12">
          <cell r="M12">
            <v>6065.209664243719</v>
          </cell>
        </row>
        <row r="13">
          <cell r="M13">
            <v>6838.09966424372</v>
          </cell>
        </row>
        <row r="20">
          <cell r="M20">
            <v>4562.719664243719</v>
          </cell>
        </row>
        <row r="21">
          <cell r="M21">
            <v>5543.14966424372</v>
          </cell>
        </row>
        <row r="22">
          <cell r="M22">
            <v>5806.33966424372</v>
          </cell>
        </row>
        <row r="23">
          <cell r="M23">
            <v>6579.2296642437195</v>
          </cell>
        </row>
        <row r="25">
          <cell r="M25">
            <v>4500.31966424372</v>
          </cell>
        </row>
        <row r="26">
          <cell r="M26">
            <v>5480.74966424372</v>
          </cell>
        </row>
        <row r="27">
          <cell r="M27">
            <v>5743.93966424372</v>
          </cell>
        </row>
        <row r="28">
          <cell r="M28">
            <v>6516.82966424372</v>
          </cell>
        </row>
        <row r="31">
          <cell r="M31">
            <v>3031.46966424372</v>
          </cell>
        </row>
        <row r="48">
          <cell r="M48">
            <v>2772.59966424372</v>
          </cell>
        </row>
        <row r="50">
          <cell r="M50">
            <v>2710.19966424372</v>
          </cell>
        </row>
        <row r="52">
          <cell r="M52">
            <v>3025.89966424372</v>
          </cell>
        </row>
        <row r="96">
          <cell r="M96">
            <v>8958.894015999998</v>
          </cell>
        </row>
        <row r="97">
          <cell r="M97">
            <v>4745.554392</v>
          </cell>
        </row>
        <row r="98">
          <cell r="M98">
            <v>3162.4326439999995</v>
          </cell>
        </row>
        <row r="100">
          <cell r="M100">
            <v>9939.324015999999</v>
          </cell>
        </row>
        <row r="101">
          <cell r="M101">
            <v>5725.984392</v>
          </cell>
        </row>
        <row r="102">
          <cell r="M102">
            <v>4142.862644</v>
          </cell>
        </row>
        <row r="104">
          <cell r="M104">
            <v>10202.514016</v>
          </cell>
        </row>
        <row r="105">
          <cell r="M105">
            <v>5989.174392</v>
          </cell>
        </row>
        <row r="106">
          <cell r="M106">
            <v>4406.052643999999</v>
          </cell>
        </row>
        <row r="108">
          <cell r="M108">
            <v>10975.404016</v>
          </cell>
        </row>
        <row r="109">
          <cell r="M109">
            <v>6762.064392</v>
          </cell>
        </row>
        <row r="110">
          <cell r="M110">
            <v>5178.942644</v>
          </cell>
        </row>
        <row r="113">
          <cell r="M113">
            <v>8896.494015999999</v>
          </cell>
        </row>
        <row r="114">
          <cell r="M114">
            <v>4683.154392</v>
          </cell>
        </row>
        <row r="115">
          <cell r="M115">
            <v>3100.032644</v>
          </cell>
        </row>
        <row r="117">
          <cell r="M117">
            <v>9876.924015999999</v>
          </cell>
        </row>
        <row r="118">
          <cell r="M118">
            <v>5663.584392000001</v>
          </cell>
        </row>
        <row r="119">
          <cell r="M119">
            <v>4080.462644</v>
          </cell>
        </row>
        <row r="121">
          <cell r="M121">
            <v>10140.114016</v>
          </cell>
        </row>
        <row r="122">
          <cell r="M122">
            <v>5926.774391999999</v>
          </cell>
        </row>
        <row r="123">
          <cell r="M123">
            <v>4343.652644</v>
          </cell>
        </row>
        <row r="125">
          <cell r="M125">
            <v>10913.004015999999</v>
          </cell>
        </row>
        <row r="126">
          <cell r="M126">
            <v>6699.664392000001</v>
          </cell>
        </row>
        <row r="127">
          <cell r="M127">
            <v>5116.542644</v>
          </cell>
        </row>
        <row r="131">
          <cell r="M131">
            <v>850287</v>
          </cell>
        </row>
        <row r="136">
          <cell r="M136">
            <v>3617.1499999999996</v>
          </cell>
        </row>
        <row r="137">
          <cell r="M137">
            <v>4597.58</v>
          </cell>
        </row>
        <row r="138">
          <cell r="M138">
            <v>4860.7699999999995</v>
          </cell>
        </row>
        <row r="139">
          <cell r="M139">
            <v>5633.66</v>
          </cell>
        </row>
        <row r="158">
          <cell r="M158">
            <v>3358.2799999999997</v>
          </cell>
        </row>
        <row r="159">
          <cell r="M159">
            <v>4338.71</v>
          </cell>
        </row>
        <row r="160">
          <cell r="M160">
            <v>4601.9</v>
          </cell>
        </row>
        <row r="161">
          <cell r="M161">
            <v>5374.79</v>
          </cell>
        </row>
        <row r="169">
          <cell r="M169">
            <v>3295.8799999999997</v>
          </cell>
        </row>
        <row r="170">
          <cell r="M170">
            <v>4276.3099999999995</v>
          </cell>
        </row>
        <row r="171">
          <cell r="M171">
            <v>4539.5</v>
          </cell>
        </row>
        <row r="172">
          <cell r="M172">
            <v>5312.389999999999</v>
          </cell>
        </row>
        <row r="176">
          <cell r="M176">
            <v>850287</v>
          </cell>
        </row>
        <row r="179">
          <cell r="D179">
            <v>954460.2</v>
          </cell>
        </row>
        <row r="180">
          <cell r="D180">
            <v>1075703.21</v>
          </cell>
        </row>
        <row r="181">
          <cell r="D181">
            <v>1115625.28</v>
          </cell>
        </row>
        <row r="183">
          <cell r="M183">
            <v>1959.5500000000002</v>
          </cell>
        </row>
        <row r="184">
          <cell r="M184">
            <v>2110.16</v>
          </cell>
        </row>
        <row r="185">
          <cell r="M185">
            <v>2208.89</v>
          </cell>
        </row>
        <row r="186">
          <cell r="M186">
            <v>2661.02</v>
          </cell>
        </row>
        <row r="209">
          <cell r="M209">
            <v>1700.68</v>
          </cell>
        </row>
        <row r="210">
          <cell r="M210">
            <v>1851.29</v>
          </cell>
        </row>
        <row r="211">
          <cell r="M211">
            <v>1950.02</v>
          </cell>
        </row>
        <row r="212">
          <cell r="M212">
            <v>2402.1499999999996</v>
          </cell>
        </row>
        <row r="222">
          <cell r="M222">
            <v>1638.28</v>
          </cell>
        </row>
        <row r="223">
          <cell r="M223">
            <v>1788.8899999999999</v>
          </cell>
        </row>
        <row r="224">
          <cell r="M224">
            <v>1887.62</v>
          </cell>
        </row>
        <row r="225">
          <cell r="M225">
            <v>2339.75</v>
          </cell>
        </row>
        <row r="233">
          <cell r="M233">
            <v>1827.03</v>
          </cell>
        </row>
        <row r="247">
          <cell r="M247">
            <v>1568.16</v>
          </cell>
        </row>
        <row r="254">
          <cell r="M254">
            <v>1505.76</v>
          </cell>
        </row>
        <row r="264">
          <cell r="M264">
            <v>1827.03</v>
          </cell>
        </row>
        <row r="282">
          <cell r="M282">
            <v>1568.16</v>
          </cell>
        </row>
        <row r="291">
          <cell r="M291">
            <v>1505.76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</v>
          </cell>
          <cell r="E433">
            <v>283.13</v>
          </cell>
          <cell r="H433">
            <v>481.91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160.64</v>
          </cell>
        </row>
        <row r="438">
          <cell r="D438">
            <v>182697.68</v>
          </cell>
          <cell r="E438">
            <v>1673.52</v>
          </cell>
        </row>
      </sheetData>
      <sheetData sheetId="6">
        <row r="68">
          <cell r="M68">
            <v>9217.764016</v>
          </cell>
        </row>
        <row r="69">
          <cell r="M69">
            <v>5004.424392</v>
          </cell>
        </row>
        <row r="70">
          <cell r="M70">
            <v>3421.3026439999994</v>
          </cell>
        </row>
        <row r="72">
          <cell r="M72">
            <v>10198.194016</v>
          </cell>
        </row>
        <row r="73">
          <cell r="M73">
            <v>5984.854392</v>
          </cell>
        </row>
        <row r="74">
          <cell r="M74">
            <v>4401.732644</v>
          </cell>
        </row>
        <row r="76">
          <cell r="M76">
            <v>10461.384016</v>
          </cell>
        </row>
        <row r="77">
          <cell r="M77">
            <v>6248.044392</v>
          </cell>
        </row>
        <row r="78">
          <cell r="M78">
            <v>4664.922643999999</v>
          </cell>
        </row>
        <row r="80">
          <cell r="M80">
            <v>11234.274016</v>
          </cell>
        </row>
        <row r="81">
          <cell r="M81">
            <v>7020.934392</v>
          </cell>
        </row>
        <row r="82">
          <cell r="M82">
            <v>5437.812644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'[3]Март прогноз  '!$M$10</f>
        <v>4821.59</v>
      </c>
      <c r="B11" s="92"/>
      <c r="C11" s="93">
        <f>'[3]Март прогноз  '!$M$11</f>
        <v>5802.01966424372</v>
      </c>
      <c r="D11" s="92"/>
      <c r="E11" s="93">
        <f>'[3]Март прогноз  '!$M$12</f>
        <v>6065.209664243719</v>
      </c>
      <c r="F11" s="92"/>
      <c r="G11" s="7">
        <f>'[3]Март прогноз  '!$M$13</f>
        <v>6838.09966424372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'[3]Март прогноз  '!$M$20</f>
        <v>4562.719664243719</v>
      </c>
      <c r="B15" s="92"/>
      <c r="C15" s="93">
        <f>'[3]Март прогноз  '!$M$21</f>
        <v>5543.14966424372</v>
      </c>
      <c r="D15" s="92"/>
      <c r="E15" s="93">
        <f>'[3]Март прогноз  '!$M$22</f>
        <v>5806.33966424372</v>
      </c>
      <c r="F15" s="92"/>
      <c r="G15" s="7">
        <f>'[3]Март прогноз  '!$M$23</f>
        <v>6579.2296642437195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'[3]Март прогноз  '!$M$25</f>
        <v>4500.31966424372</v>
      </c>
      <c r="B19" s="92"/>
      <c r="C19" s="93">
        <f>'[3]Март прогноз  '!$M$26</f>
        <v>5480.74966424372</v>
      </c>
      <c r="D19" s="92"/>
      <c r="E19" s="93">
        <f>'[3]Март прогноз  '!$M$27</f>
        <v>5743.93966424372</v>
      </c>
      <c r="F19" s="92"/>
      <c r="G19" s="7">
        <f>'[3]Март прогноз  '!$M$28</f>
        <v>6516.82966424372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'[3]Март прогноз  '!$M$31</f>
        <v>3031.46966424372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'[3]Март прогноз  '!$M$48</f>
        <v>2772.59966424372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'[3]Март прогноз  '!$M$50</f>
        <v>2710.19966424372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'[3]Март прогноз  '!$M$52</f>
        <v>3025.89966424372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'[3]Март прогноз1'!M68</f>
        <v>9217.764016</v>
      </c>
      <c r="E37" s="12">
        <f>'[3]Март прогноз1'!M72</f>
        <v>10198.194016</v>
      </c>
      <c r="F37" s="12">
        <f>'[3]Март прогноз1'!M76</f>
        <v>10461.384016</v>
      </c>
      <c r="G37" s="13">
        <f>'[3]Март прогноз1'!M80</f>
        <v>11234.274016</v>
      </c>
    </row>
    <row r="38" spans="1:7" ht="15">
      <c r="A38" s="52" t="s">
        <v>14</v>
      </c>
      <c r="B38" s="58"/>
      <c r="C38" s="59"/>
      <c r="D38" s="12">
        <f>'[3]Март прогноз1'!M69</f>
        <v>5004.424392</v>
      </c>
      <c r="E38" s="12">
        <f>'[3]Март прогноз1'!M73</f>
        <v>5984.854392</v>
      </c>
      <c r="F38" s="12">
        <f>'[3]Март прогноз1'!M77</f>
        <v>6248.044392</v>
      </c>
      <c r="G38" s="13">
        <f>'[3]Март прогноз1'!M81</f>
        <v>7020.934392</v>
      </c>
    </row>
    <row r="39" spans="1:7" ht="15.75" thickBot="1">
      <c r="A39" s="46" t="s">
        <v>15</v>
      </c>
      <c r="B39" s="47"/>
      <c r="C39" s="48"/>
      <c r="D39" s="12">
        <f>'[3]Март прогноз1'!M70</f>
        <v>3421.3026439999994</v>
      </c>
      <c r="E39" s="12">
        <f>'[3]Март прогноз1'!M74</f>
        <v>4401.732644</v>
      </c>
      <c r="F39" s="12">
        <f>'[3]Март прогноз1'!M78</f>
        <v>4664.922643999999</v>
      </c>
      <c r="G39" s="13">
        <f>'[3]Март прогноз1'!M82</f>
        <v>5437.812644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'[3]Март прогноз  '!M96</f>
        <v>8958.894015999998</v>
      </c>
      <c r="E43" s="12">
        <f>'[3]Март прогноз  '!M100</f>
        <v>9939.324015999999</v>
      </c>
      <c r="F43" s="12">
        <f>'[3]Март прогноз  '!M104</f>
        <v>10202.514016</v>
      </c>
      <c r="G43" s="13">
        <f>'[3]Март прогноз  '!M108</f>
        <v>10975.404016</v>
      </c>
    </row>
    <row r="44" spans="1:7" ht="15">
      <c r="A44" s="52" t="s">
        <v>14</v>
      </c>
      <c r="B44" s="58"/>
      <c r="C44" s="59"/>
      <c r="D44" s="12">
        <f>'[3]Март прогноз  '!M97</f>
        <v>4745.554392</v>
      </c>
      <c r="E44" s="12">
        <f>'[3]Март прогноз  '!M101</f>
        <v>5725.984392</v>
      </c>
      <c r="F44" s="12">
        <f>'[3]Март прогноз  '!M105</f>
        <v>5989.174392</v>
      </c>
      <c r="G44" s="13">
        <f>'[3]Март прогноз  '!M109</f>
        <v>6762.064392</v>
      </c>
    </row>
    <row r="45" spans="1:7" ht="15.75" thickBot="1">
      <c r="A45" s="46" t="s">
        <v>15</v>
      </c>
      <c r="B45" s="47"/>
      <c r="C45" s="48"/>
      <c r="D45" s="12">
        <f>'[3]Март прогноз  '!M98</f>
        <v>3162.4326439999995</v>
      </c>
      <c r="E45" s="12">
        <f>'[3]Март прогноз  '!M102</f>
        <v>4142.862644</v>
      </c>
      <c r="F45" s="12">
        <f>'[3]Март прогноз  '!M106</f>
        <v>4406.052643999999</v>
      </c>
      <c r="G45" s="13">
        <f>'[3]Март прогноз  '!M110</f>
        <v>5178.942644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'[3]Март прогноз  '!M113</f>
        <v>8896.494015999999</v>
      </c>
      <c r="E49" s="12">
        <f>'[3]Март прогноз  '!M117</f>
        <v>9876.924015999999</v>
      </c>
      <c r="F49" s="12">
        <f>'[3]Март прогноз  '!M121</f>
        <v>10140.114016</v>
      </c>
      <c r="G49" s="13">
        <f>'[3]Март прогноз  '!M125</f>
        <v>10913.004015999999</v>
      </c>
    </row>
    <row r="50" spans="1:7" ht="15">
      <c r="A50" s="52" t="s">
        <v>14</v>
      </c>
      <c r="B50" s="58"/>
      <c r="C50" s="59"/>
      <c r="D50" s="12">
        <f>'[3]Март прогноз  '!M114</f>
        <v>4683.154392</v>
      </c>
      <c r="E50" s="12">
        <f>'[3]Март прогноз  '!M118</f>
        <v>5663.584392000001</v>
      </c>
      <c r="F50" s="12">
        <f>'[3]Март прогноз  '!M122</f>
        <v>5926.774391999999</v>
      </c>
      <c r="G50" s="13">
        <f>'[3]Март прогноз  '!M126</f>
        <v>6699.664392000001</v>
      </c>
    </row>
    <row r="51" spans="1:7" ht="15.75" thickBot="1">
      <c r="A51" s="46" t="s">
        <v>15</v>
      </c>
      <c r="B51" s="47"/>
      <c r="C51" s="48"/>
      <c r="D51" s="12">
        <f>'[3]Март прогноз  '!M115</f>
        <v>3100.032644</v>
      </c>
      <c r="E51" s="12">
        <f>'[3]Март прогноз  '!M119</f>
        <v>4080.462644</v>
      </c>
      <c r="F51" s="12">
        <f>'[3]Март прогноз  '!M123</f>
        <v>4343.652644</v>
      </c>
      <c r="G51" s="13">
        <f>'[3]Март прогноз  '!M127</f>
        <v>5116.542644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'[3]Март прогноз  '!$M$131</f>
        <v>850287</v>
      </c>
      <c r="E59" s="12">
        <f>'[3]Март прогноз  '!$M$131</f>
        <v>850287</v>
      </c>
      <c r="F59" s="12">
        <f>'[3]Март прогноз  '!$M$131</f>
        <v>850287</v>
      </c>
      <c r="G59" s="12">
        <f>'[3]Март прогноз  '!$M$131</f>
        <v>850287</v>
      </c>
    </row>
    <row r="60" spans="1:7" ht="15.75" thickBot="1">
      <c r="A60" s="46" t="s">
        <v>20</v>
      </c>
      <c r="B60" s="47"/>
      <c r="C60" s="48"/>
      <c r="D60" s="14">
        <f>'[3]Март прогноз  '!$M$136</f>
        <v>3617.1499999999996</v>
      </c>
      <c r="E60" s="14">
        <f>'[3]Март прогноз  '!$M$137</f>
        <v>4597.58</v>
      </c>
      <c r="F60" s="14">
        <f>'[3]Март прогноз  '!$M$138</f>
        <v>4860.7699999999995</v>
      </c>
      <c r="G60" s="15">
        <f>'[3]Март прогноз  '!$M$139</f>
        <v>5633.66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850287</v>
      </c>
      <c r="E69" s="12">
        <f>E59</f>
        <v>850287</v>
      </c>
      <c r="F69" s="12">
        <f>F59</f>
        <v>850287</v>
      </c>
      <c r="G69" s="12">
        <f>G59</f>
        <v>850287</v>
      </c>
    </row>
    <row r="70" spans="1:7" ht="15.75" customHeight="1" thickBot="1">
      <c r="A70" s="46" t="s">
        <v>20</v>
      </c>
      <c r="B70" s="47"/>
      <c r="C70" s="48"/>
      <c r="D70" s="14">
        <f>'[3]Март прогноз  '!$M$158</f>
        <v>3358.2799999999997</v>
      </c>
      <c r="E70" s="14">
        <f>'[3]Март прогноз  '!$M$159</f>
        <v>4338.71</v>
      </c>
      <c r="F70" s="14">
        <f>'[3]Март прогноз  '!$M$160</f>
        <v>4601.9</v>
      </c>
      <c r="G70" s="15">
        <f>'[3]Март прогноз  '!$M$161</f>
        <v>5374.79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850287</v>
      </c>
      <c r="E74" s="12">
        <f>E69</f>
        <v>850287</v>
      </c>
      <c r="F74" s="12">
        <f>F69</f>
        <v>850287</v>
      </c>
      <c r="G74" s="12">
        <f>G69</f>
        <v>850287</v>
      </c>
    </row>
    <row r="75" spans="1:7" ht="15.75" customHeight="1" thickBot="1">
      <c r="A75" s="46" t="s">
        <v>20</v>
      </c>
      <c r="B75" s="47"/>
      <c r="C75" s="48"/>
      <c r="D75" s="14">
        <f>'[3]Март прогноз  '!$M$169</f>
        <v>3295.8799999999997</v>
      </c>
      <c r="E75" s="14">
        <f>'[3]Март прогноз  '!$M$170</f>
        <v>4276.3099999999995</v>
      </c>
      <c r="F75" s="14">
        <f>'[3]Март прогноз  '!$M$171</f>
        <v>4539.5</v>
      </c>
      <c r="G75" s="15">
        <f>'[3]Март прогноз  '!$M$172</f>
        <v>5312.389999999999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'[3]Март прогноз  '!$M$176</f>
        <v>850287</v>
      </c>
      <c r="E83" s="12">
        <f>'[3]Март прогноз  '!$M$176</f>
        <v>850287</v>
      </c>
      <c r="F83" s="12">
        <f>'[3]Март прогноз  '!$M$176</f>
        <v>850287</v>
      </c>
      <c r="G83" s="12">
        <f>'[3]Март прогноз  '!$M$176</f>
        <v>850287</v>
      </c>
    </row>
    <row r="84" spans="1:7" ht="15">
      <c r="A84" s="52" t="s">
        <v>22</v>
      </c>
      <c r="B84" s="58"/>
      <c r="C84" s="59"/>
      <c r="D84" s="12">
        <f>'[2]Декабрь прогноз  '!$M$178</f>
        <v>966560.71</v>
      </c>
      <c r="E84" s="12">
        <f>'[3]Март прогноз  '!$D$179</f>
        <v>954460.2</v>
      </c>
      <c r="F84" s="12">
        <f>'[3]Март прогноз  '!$D$180</f>
        <v>1075703.21</v>
      </c>
      <c r="G84" s="13">
        <f>'[3]Март прогноз  '!$D$181</f>
        <v>1115625.28</v>
      </c>
    </row>
    <row r="85" spans="1:7" ht="15.75" customHeight="1" thickBot="1">
      <c r="A85" s="46" t="s">
        <v>20</v>
      </c>
      <c r="B85" s="47"/>
      <c r="C85" s="48"/>
      <c r="D85" s="14">
        <f>'[3]Март прогноз  '!$M$183</f>
        <v>1959.5500000000002</v>
      </c>
      <c r="E85" s="14">
        <f>'[3]Март прогноз  '!$M$184</f>
        <v>2110.16</v>
      </c>
      <c r="F85" s="14">
        <f>'[3]Март прогноз  '!$M$185</f>
        <v>2208.89</v>
      </c>
      <c r="G85" s="15">
        <f>'[3]Март прогноз  '!$M$186</f>
        <v>2661.02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850287</v>
      </c>
      <c r="E89" s="12">
        <f t="shared" si="0"/>
        <v>850287</v>
      </c>
      <c r="F89" s="12">
        <f t="shared" si="0"/>
        <v>850287</v>
      </c>
      <c r="G89" s="12">
        <f t="shared" si="0"/>
        <v>850287</v>
      </c>
    </row>
    <row r="90" spans="1:7" ht="15" customHeight="1">
      <c r="A90" s="52" t="s">
        <v>22</v>
      </c>
      <c r="B90" s="58"/>
      <c r="C90" s="59"/>
      <c r="D90" s="12">
        <f t="shared" si="0"/>
        <v>966560.71</v>
      </c>
      <c r="E90" s="12">
        <f t="shared" si="0"/>
        <v>954460.2</v>
      </c>
      <c r="F90" s="12">
        <f t="shared" si="0"/>
        <v>1075703.21</v>
      </c>
      <c r="G90" s="12">
        <f t="shared" si="0"/>
        <v>1115625.28</v>
      </c>
    </row>
    <row r="91" spans="1:7" ht="15.75" customHeight="1" thickBot="1">
      <c r="A91" s="46" t="s">
        <v>20</v>
      </c>
      <c r="B91" s="47"/>
      <c r="C91" s="48"/>
      <c r="D91" s="14">
        <f>'[3]Март прогноз  '!$M$209</f>
        <v>1700.68</v>
      </c>
      <c r="E91" s="14">
        <f>'[3]Март прогноз  '!$M$210</f>
        <v>1851.29</v>
      </c>
      <c r="F91" s="14">
        <f>'[3]Март прогноз  '!$M$211</f>
        <v>1950.02</v>
      </c>
      <c r="G91" s="15">
        <f>'[3]Март прогноз  '!$M$212</f>
        <v>2402.1499999999996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850287</v>
      </c>
      <c r="E95" s="12">
        <f t="shared" si="1"/>
        <v>850287</v>
      </c>
      <c r="F95" s="12">
        <f t="shared" si="1"/>
        <v>850287</v>
      </c>
      <c r="G95" s="12">
        <f t="shared" si="1"/>
        <v>850287</v>
      </c>
    </row>
    <row r="96" spans="1:7" ht="15" customHeight="1">
      <c r="A96" s="52" t="s">
        <v>22</v>
      </c>
      <c r="B96" s="58"/>
      <c r="C96" s="59"/>
      <c r="D96" s="12">
        <f t="shared" si="1"/>
        <v>966560.71</v>
      </c>
      <c r="E96" s="12">
        <f t="shared" si="1"/>
        <v>954460.2</v>
      </c>
      <c r="F96" s="12">
        <f t="shared" si="1"/>
        <v>1075703.21</v>
      </c>
      <c r="G96" s="12">
        <f t="shared" si="1"/>
        <v>1115625.28</v>
      </c>
    </row>
    <row r="97" spans="1:7" ht="15.75" customHeight="1" thickBot="1">
      <c r="A97" s="46" t="s">
        <v>20</v>
      </c>
      <c r="B97" s="47"/>
      <c r="C97" s="48"/>
      <c r="D97" s="14">
        <f>'[3]Март прогноз  '!$M$222</f>
        <v>1638.28</v>
      </c>
      <c r="E97" s="14">
        <f>'[3]Март прогноз  '!$M$223</f>
        <v>1788.8899999999999</v>
      </c>
      <c r="F97" s="14">
        <f>'[3]Март прогноз  '!$M$224</f>
        <v>1887.62</v>
      </c>
      <c r="G97" s="15">
        <f>'[3]Март прогноз  '!$M$225</f>
        <v>2339.75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850287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966560.71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'[3]Март прогноз  '!$M$233</f>
        <v>1827.03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850287</v>
      </c>
      <c r="E109" s="56">
        <f>D109</f>
        <v>850287</v>
      </c>
      <c r="F109" s="56">
        <f>D109</f>
        <v>850287</v>
      </c>
      <c r="G109" s="57">
        <f>D109</f>
        <v>850287</v>
      </c>
    </row>
    <row r="110" spans="1:7" ht="15" customHeight="1">
      <c r="A110" s="52" t="s">
        <v>22</v>
      </c>
      <c r="B110" s="58"/>
      <c r="C110" s="59"/>
      <c r="D110" s="55">
        <f>D104</f>
        <v>966560.71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'[3]Март прогноз  '!$M$247</f>
        <v>1568.16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850287</v>
      </c>
      <c r="E115" s="56">
        <f>D115</f>
        <v>850287</v>
      </c>
      <c r="F115" s="56">
        <f>D115</f>
        <v>850287</v>
      </c>
      <c r="G115" s="57">
        <f>D115</f>
        <v>850287</v>
      </c>
    </row>
    <row r="116" spans="1:7" ht="15" customHeight="1">
      <c r="A116" s="52" t="s">
        <v>22</v>
      </c>
      <c r="B116" s="58"/>
      <c r="C116" s="59"/>
      <c r="D116" s="55">
        <f>D104</f>
        <v>966560.71</v>
      </c>
      <c r="E116" s="56">
        <f>D116</f>
        <v>966560.71</v>
      </c>
      <c r="F116" s="56">
        <f>D116</f>
        <v>966560.71</v>
      </c>
      <c r="G116" s="57">
        <f>D116</f>
        <v>966560.71</v>
      </c>
    </row>
    <row r="117" spans="1:7" ht="15.75" customHeight="1" thickBot="1">
      <c r="A117" s="46" t="s">
        <v>20</v>
      </c>
      <c r="B117" s="47"/>
      <c r="C117" s="48"/>
      <c r="D117" s="49">
        <f>'[3]Март прогноз  '!$M$254</f>
        <v>1505.76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850287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'[3]Март прогноз  '!$D$438</f>
        <v>182697.68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>
        <f>'[3]Март прогноз  '!$E$438</f>
        <v>1673.52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'[3]Март прогноз  '!$M$264</f>
        <v>1827.03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850287</v>
      </c>
      <c r="E129" s="56">
        <f>D129</f>
        <v>850287</v>
      </c>
      <c r="F129" s="56">
        <f>D129</f>
        <v>850287</v>
      </c>
      <c r="G129" s="57">
        <f>D129</f>
        <v>850287</v>
      </c>
    </row>
    <row r="130" spans="1:7" ht="15" customHeight="1">
      <c r="A130" s="52" t="s">
        <v>22</v>
      </c>
      <c r="B130" s="58"/>
      <c r="C130" s="59"/>
      <c r="D130" s="55">
        <f>D123</f>
        <v>182697.68</v>
      </c>
      <c r="E130" s="56">
        <f>D130</f>
        <v>182697.68</v>
      </c>
      <c r="F130" s="56">
        <f>D130</f>
        <v>182697.68</v>
      </c>
      <c r="G130" s="57">
        <f>D130</f>
        <v>182697.68</v>
      </c>
    </row>
    <row r="131" spans="1:7" ht="48" customHeight="1">
      <c r="A131" s="52" t="s">
        <v>39</v>
      </c>
      <c r="B131" s="53"/>
      <c r="C131" s="54"/>
      <c r="D131" s="55">
        <f>D124</f>
        <v>1673.52</v>
      </c>
      <c r="E131" s="56">
        <f>D131</f>
        <v>1673.52</v>
      </c>
      <c r="F131" s="56">
        <f>D131</f>
        <v>1673.52</v>
      </c>
      <c r="G131" s="57">
        <f>D131</f>
        <v>1673.52</v>
      </c>
    </row>
    <row r="132" spans="1:7" ht="32.25" customHeight="1" thickBot="1">
      <c r="A132" s="46" t="s">
        <v>38</v>
      </c>
      <c r="B132" s="47"/>
      <c r="C132" s="48"/>
      <c r="D132" s="49">
        <f>'[3]Март прогноз  '!$M$282</f>
        <v>1568.16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850287</v>
      </c>
      <c r="E136" s="56">
        <f>D136</f>
        <v>850287</v>
      </c>
      <c r="F136" s="56">
        <f>D136</f>
        <v>850287</v>
      </c>
      <c r="G136" s="57">
        <f>D136</f>
        <v>850287</v>
      </c>
    </row>
    <row r="137" spans="1:7" ht="15" customHeight="1">
      <c r="A137" s="52" t="s">
        <v>22</v>
      </c>
      <c r="B137" s="58"/>
      <c r="C137" s="59"/>
      <c r="D137" s="55">
        <f>D130</f>
        <v>182697.68</v>
      </c>
      <c r="E137" s="56">
        <f>D137</f>
        <v>182697.68</v>
      </c>
      <c r="F137" s="56">
        <f>D137</f>
        <v>182697.68</v>
      </c>
      <c r="G137" s="57">
        <f>D137</f>
        <v>182697.68</v>
      </c>
    </row>
    <row r="138" spans="1:7" ht="51" customHeight="1">
      <c r="A138" s="52" t="s">
        <v>39</v>
      </c>
      <c r="B138" s="53"/>
      <c r="C138" s="54"/>
      <c r="D138" s="55">
        <f>D131</f>
        <v>1673.52</v>
      </c>
      <c r="E138" s="56">
        <f>D138</f>
        <v>1673.52</v>
      </c>
      <c r="F138" s="56">
        <f>D138</f>
        <v>1673.52</v>
      </c>
      <c r="G138" s="57">
        <f>D138</f>
        <v>1673.52</v>
      </c>
    </row>
    <row r="139" spans="1:7" ht="32.25" customHeight="1" thickBot="1">
      <c r="A139" s="46" t="s">
        <v>38</v>
      </c>
      <c r="B139" s="47"/>
      <c r="C139" s="48"/>
      <c r="D139" s="49">
        <f>'[3]Март прогноз  '!$M$291</f>
        <v>1505.76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'[3]Март прогноз  '!$D$426</f>
        <v>1790.12</v>
      </c>
      <c r="E145" s="27">
        <f>'[3]Март прогноз  '!$D$427</f>
        <v>2770.55</v>
      </c>
      <c r="F145" s="27">
        <f>'[3]Март прогноз  '!$D$428</f>
        <v>3033.74</v>
      </c>
      <c r="G145" s="28">
        <f>'[3]Март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'[3]Март прогноз  '!$E$432</f>
        <v>132.52</v>
      </c>
      <c r="E146" s="20">
        <f>'[3]Март прогноз  '!$E$433</f>
        <v>283.13</v>
      </c>
      <c r="F146" s="20">
        <f>'[3]Март прогноз  '!$E$434</f>
        <v>381.86</v>
      </c>
      <c r="G146" s="21">
        <f>'[3]Март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'[3]Март прогноз  '!$D$432</f>
        <v>966560.71</v>
      </c>
      <c r="E147" s="20">
        <f>'[3]Март прогноз  '!$D$433</f>
        <v>954460.2</v>
      </c>
      <c r="F147" s="20">
        <f>'[3]Март прогноз  '!$D$434</f>
        <v>1075703.21</v>
      </c>
      <c r="G147" s="21">
        <f>'[3]Март прогноз  '!$D$435</f>
        <v>1115625.28</v>
      </c>
    </row>
    <row r="148" spans="1:7" s="18" customFormat="1" ht="40.5" customHeight="1">
      <c r="A148" s="60" t="s">
        <v>40</v>
      </c>
      <c r="B148" s="61"/>
      <c r="C148" s="62"/>
      <c r="D148" s="19">
        <f>'[3]Март прогноз  '!$E$438</f>
        <v>1673.52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'[3]Март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'[3]Март прогноз  '!$H$433</f>
        <v>481.91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'[3]Март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'[3]Март прогноз  '!$H$435</f>
        <v>160.64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'[3]Март прогноз  '!$H$10</f>
        <v>3.12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'[3]Март прогноз  '!$I$10</f>
        <v>1342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'[3]Март прогноз  '!$J$10</f>
        <v>850287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'[3]Март прогноз  '!$K$10</f>
        <v>0.00141650956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2020-02-28T12:53:52Z</dcterms:modified>
  <cp:category/>
  <cp:version/>
  <cp:contentType/>
  <cp:contentStatus/>
</cp:coreProperties>
</file>