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 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</externalReferences>
  <definedNames>
    <definedName name="_xlnm.Print_Area" localSheetId="2">'март'!$A$1:$G$17</definedName>
    <definedName name="_xlnm.Print_Area" localSheetId="0">'январь'!$A$1:$G$24</definedName>
  </definedNames>
  <calcPr fullCalcOnLoad="1"/>
</workbook>
</file>

<file path=xl/sharedStrings.xml><?xml version="1.0" encoding="utf-8"?>
<sst xmlns="http://schemas.openxmlformats.org/spreadsheetml/2006/main" count="325" uniqueCount="135">
  <si>
    <t>Контрагент</t>
  </si>
  <si>
    <t xml:space="preserve">Номер и дата протокола </t>
  </si>
  <si>
    <t>Факт</t>
  </si>
  <si>
    <t>Комментарий</t>
  </si>
  <si>
    <t>Наименование закупаемой продукции</t>
  </si>
  <si>
    <t>Планируемая цена лота, руб. без НДС</t>
  </si>
  <si>
    <t>Итоговая стоимость лота, руб. без НДС</t>
  </si>
  <si>
    <t xml:space="preserve">Счетчик электрической энергии однофазный </t>
  </si>
  <si>
    <t>Услуги по страхованию транспортных средств (КАСКО и ОСАГО)</t>
  </si>
  <si>
    <t xml:space="preserve">            Услуги связи  (мобильная связь)</t>
  </si>
  <si>
    <t>Услуги по использованию сети "Интернет"  (услуги сети и организация каналов связи до районных служб)</t>
  </si>
  <si>
    <t xml:space="preserve">Услуги по обслуживанию СПС "ГАРАНТ"                            </t>
  </si>
  <si>
    <t>Теплоэнергия на хозяйственные нужды</t>
  </si>
  <si>
    <t>Услуги по охране объектов, находящихся на территории МФ ОАО "ТГК-6"</t>
  </si>
  <si>
    <t>Услуги по сбору платежей за электроэнергию( почта)</t>
  </si>
  <si>
    <t>Почтово- телеграфные расходы</t>
  </si>
  <si>
    <t>Единственный источник</t>
  </si>
  <si>
    <t>УФПС РМ-ФГУП "Почта России"</t>
  </si>
  <si>
    <t>Лизинг автотранспорта</t>
  </si>
  <si>
    <t>Ремонт помещений Комсомольского МО</t>
  </si>
  <si>
    <t>Ремонт помещений Ковылкинского МО</t>
  </si>
  <si>
    <t xml:space="preserve">   Услуги связи  (городская и зоновая связь)               </t>
  </si>
  <si>
    <t>Услуги междугородней связи</t>
  </si>
  <si>
    <t>ООО Торговый дом "Саранский приборостроительный завод", г. Саранск</t>
  </si>
  <si>
    <t>Данный контрагент осуществляет свою деятельность под маркой "ГАРАНТ" в Республике Мордовия и соответственно оказывает услуги по обнавлению и обслуживанию системы</t>
  </si>
  <si>
    <t>ООО  "Гарант-ИнТех", г. Саранск</t>
  </si>
  <si>
    <t>ОАО "Ростелеком", г. Санкт-Петербург</t>
  </si>
  <si>
    <t>В Республике Мордовия услуги гордской и междугородней связи оказывает ОАО "Ростелеком" которое является субъектом естественной монополии.</t>
  </si>
  <si>
    <t>Технические возможности по организации интернет-каналов связи до межрайонных отделений и районных служб компании имеет только один поставщик ОАО "Ростелеком"</t>
  </si>
  <si>
    <t>ОАО "Сарансктеплотранс", г.Саранск</t>
  </si>
  <si>
    <t>ФГУП"Ведомстенная охрана" Минэнерго России г. Москва</t>
  </si>
  <si>
    <t>ЗАО "Поволжский страховой альянс", г. Сызрань</t>
  </si>
  <si>
    <t>ООО Строительная компания "Новый дом", г. Самара</t>
  </si>
  <si>
    <t xml:space="preserve">№1/1 от 11.01.2012г. </t>
  </si>
  <si>
    <t xml:space="preserve">№1/2 от 01.03.2012г. </t>
  </si>
  <si>
    <t>ООО РБ "Лизинг", г. Москва</t>
  </si>
  <si>
    <t>№1/3 от 07.03.2012г.</t>
  </si>
  <si>
    <t xml:space="preserve">Единственным производителем счетчиков электроэнергии является ОАО "Саранский приборостроительный завод". Критерием закупки у единственного источника является цена и возможность обмена  неисправных приборов учета без дополнительных транспортных расходов и </t>
  </si>
  <si>
    <t>Услуга может быть получена у одного поставщика и отсутствует его равноценная замена</t>
  </si>
  <si>
    <t>Услуга может быть получена только от одного поставщика и отсутствует ее равноценная замена, т.к. объекты ОАО "МЭСК" находятся на территориии  Мордовского филиала " Генерация Центра"  ЗАО "КЭС-Холдинг."</t>
  </si>
  <si>
    <t xml:space="preserve">На основании решения ЦЗО Общестива </t>
  </si>
  <si>
    <t xml:space="preserve">Услуга может быть получена только от одного поставщика и отсутствует ее равноценная замена - во всех мелких населенных пунктах республики есть почтовые отделения, соответственно есть возможность оплаты за электроэнегию физическим лицам) </t>
  </si>
  <si>
    <t>Устройство вентилируемого фасада  Зубово-Полянской РС</t>
  </si>
  <si>
    <t xml:space="preserve">№1/4 от 10.03.2012г. 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</si>
  <si>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январь 2012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</si>
  <si>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февраль 2012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</si>
  <si>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март 2012 года.</t>
  </si>
  <si>
    <t>В Республике Мордовия услуги  междугородней связи оказывает ОАО "Ростелеком" которое является субъектом естественной монополии.</t>
  </si>
  <si>
    <t>ОАО "Мегафон", г. Москва</t>
  </si>
  <si>
    <t>Ремонт помещенией Атяшевской РС</t>
  </si>
  <si>
    <t>ООО ИСК "Комплекс- Восток", г. Самара</t>
  </si>
  <si>
    <t>Ремонт помещений Рузаевской РС</t>
  </si>
  <si>
    <t>Электромонтажные работы в помещениях Ковылкинского МО</t>
  </si>
  <si>
    <t>Автотранспорт (Chevrolet )</t>
  </si>
  <si>
    <t>Автотранспорт (Рено )</t>
  </si>
  <si>
    <t>Приобретение гаража Ромодановской РС</t>
  </si>
  <si>
    <t>Филиал ОАО  "Сбербанк Росии" - Мордовское отделение № 8589</t>
  </si>
  <si>
    <t>№2/1 от 04.04.2012г</t>
  </si>
  <si>
    <t xml:space="preserve">Услуги по охране объектов, находящихся на территории "Мордовэнерго" - филиала ОАО "МРСК Волги" </t>
  </si>
  <si>
    <t>ООО ЧОО "Центр", г. Саранск</t>
  </si>
  <si>
    <t>Услуги по доставке счетов населению (УФПС РМ - филиал ФГУП "Почта России")</t>
  </si>
  <si>
    <t>УФПС РМ - филиал ФГУП "Почта России"</t>
  </si>
  <si>
    <t>Автотранспорт(УАЗ)</t>
  </si>
  <si>
    <t>Автотранспорт (ВАЗ 21074)</t>
  </si>
  <si>
    <t>При проведении открытого запроса  цен была представлена только одна заявка, однако проведение новых процедур закупок, по мнению ЦЗО нецелесообразно, а предоставленная заявка приемлемлема (п. 7.8.1.6 положения о закупках Общества)</t>
  </si>
  <si>
    <t xml:space="preserve">На основании решения  Совета директоров и ЦЗО Общества </t>
  </si>
  <si>
    <t>ООО"Луидор-Авто", г.Н. Новгород</t>
  </si>
  <si>
    <t>ООО" Автомастер", г.Кузнецк</t>
  </si>
  <si>
    <t>ООО "ТСС НН", г.Н. Новгород</t>
  </si>
  <si>
    <t>ООО "АвтоРай", г. Ульяновск</t>
  </si>
  <si>
    <t>№ 5 от 23.04.2012г.</t>
  </si>
  <si>
    <t>№ 6 от 23.04.2012г.</t>
  </si>
  <si>
    <t xml:space="preserve">№2/3 от 10.04.2012г. </t>
  </si>
  <si>
    <t xml:space="preserve">№2/2 от 00.04.2012г. </t>
  </si>
  <si>
    <t>Приобретение лицензионного програмного обеспечения</t>
  </si>
  <si>
    <t>ЗАО "СофтЛайнТрейд" г.Москва</t>
  </si>
  <si>
    <t>Ремонт мягкой кровли административного здания ЦО ул. Большевистская 117 б</t>
  </si>
  <si>
    <t>Ремонт мягкой кровли административного здания Комсомольского МО</t>
  </si>
  <si>
    <t>ООО ИСК «Комплекс – Восток», г. Самара</t>
  </si>
  <si>
    <t>№2/4 от 14.05.2012г.</t>
  </si>
  <si>
    <t>№ 8 от 31.05.2012г.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</si>
  <si>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апрель 2012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</si>
  <si>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май 2012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</si>
  <si>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июнь 2012 года.</t>
  </si>
  <si>
    <t>Услуги по страхованию от несчастных случаев и болезней</t>
  </si>
  <si>
    <t>Услуги по страхованию имущества</t>
  </si>
  <si>
    <t>Добровольное медицинское страхование</t>
  </si>
  <si>
    <t>ЗАО"Поволжский страховой альянс" г. Сызрань</t>
  </si>
  <si>
    <t>№2/6 от 20.06.2012г.</t>
  </si>
  <si>
    <t>На основании решения ЦЗО. Проведение внеплановой закупки связанно с окончанием срока действия заключенных  в 2011г .договоров страхования. Руководством компании принято решение о заключении новых договоров страхования 2012-2013г.</t>
  </si>
  <si>
    <t>Гараж Лямбирьской РС</t>
  </si>
  <si>
    <t>№2/5 от 15.06.2012г.</t>
  </si>
  <si>
    <t>На основании решения ЦЗО</t>
  </si>
  <si>
    <t>Ремонт асфальтового покрытия</t>
  </si>
  <si>
    <t>ООО "Компания Тест-М", г. Саранск</t>
  </si>
  <si>
    <t>Портативный компьютерный термограф</t>
  </si>
  <si>
    <t>Добровольное медицинское страхование граждан</t>
  </si>
  <si>
    <t>Услуги по трансформации отчетности в соответствии с требованиями МСФО</t>
  </si>
  <si>
    <t>Энерготестер</t>
  </si>
  <si>
    <t>№3/3 от 24.08.2012г.</t>
  </si>
  <si>
    <t>ООО "ИРТИС/IRTIS" г. Москва</t>
  </si>
  <si>
    <t>ООО АФ "АКТИВ"</t>
  </si>
  <si>
    <t>ООО "НПП Марс-Энерго"</t>
  </si>
  <si>
    <t>В сязи с требованием №208-ФЗ от 07.07.2010г. Принято решение о закупки услуг по компиляции финансовой отчетности в соответствии с требованиями МСФО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</si>
  <si>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август 2012 года.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</si>
  <si>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сентябрь 2012 года.</t>
  </si>
  <si>
    <t>Строительство Дубенской РС</t>
  </si>
  <si>
    <t>№3/2 от 03.08.2012г.</t>
  </si>
  <si>
    <t>Строительство здания Ардатовской РС</t>
  </si>
  <si>
    <t>Миганова Е.А.</t>
  </si>
  <si>
    <t>№4/1 от 01.10.2012г.</t>
  </si>
  <si>
    <t>Ремонт фасада, крыльца Ковылкинского МО</t>
  </si>
  <si>
    <t>№4/2 от 01.10.2012г.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</si>
  <si>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октябрь 2012 года.</t>
  </si>
  <si>
    <t>Ремонт фасада административного здания Темниковской РС</t>
  </si>
  <si>
    <t>№3/1 от 18.07.2012г.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</si>
  <si>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июль 2012 года.</t>
  </si>
  <si>
    <t>Заключения кредитного договора</t>
  </si>
  <si>
    <t>ЗАО "Абсолют банк"г. Н.Новгород          ЗАО "ЮниКредит Банк" г. Самара</t>
  </si>
  <si>
    <t>№4/3 от24.11.2012г.</t>
  </si>
  <si>
    <t>На основании решения ЦЗО. Заключение договоров с указанными банками одобрено решением Совета директоров 24.10.2012г. (протокол №118)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</si>
  <si>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ноябрь 2012 года.</t>
  </si>
  <si>
    <t>Реконструкция административного здания Ардатовской РС</t>
  </si>
  <si>
    <t>№4/5 от 12.11.2012г.</t>
  </si>
  <si>
    <t>Пристрой Центрального отделения</t>
  </si>
  <si>
    <t>Разработка проекта на реконструкцию административного здания Центрального отделения (ул. Большевистская 117 А)</t>
  </si>
  <si>
    <t>Капитальный ремонт фасада гаража с пристроем г. Саранск, ул. Большевистская 117А</t>
  </si>
  <si>
    <t>№4/6 от 03.12.2012г.</t>
  </si>
  <si>
    <t>Капитальный ремонт фасада административного здания ул. Большевистская 117А</t>
  </si>
  <si>
    <t xml:space="preserve">Приобретение гаража для нужд Ардатовской районной службы </t>
  </si>
  <si>
    <t>Сведения о количестве и общей стоимости договоров, заключенных ОАО "МЭСК" по результатам закупки у единственного поставщика (исполнителя, подрядчика) за декабрь 2012 года.</t>
  </si>
  <si>
    <t>Бензин автомобильный для нужд Центрального отделения Бензин автомобильный для нужд Ковылкинского МО     Бензин автомобильный для нужд Комсомольского МО   Бензин автомобильный для нужд Краснослободского МО Бензин автомобильный для нужд Саранского МО</t>
  </si>
  <si>
    <t xml:space="preserve">       №11 от 25.12.2012г.</t>
  </si>
  <si>
    <t>Консультационные услуги</t>
  </si>
  <si>
    <t>№4/7 от 25.12.2012г.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</si>
</sst>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/>
      <protection locked="0"/>
    </xf>
    <xf numFmtId="0" fontId="21" fillId="8" borderId="0" xfId="0" applyFont="1" applyFill="1" applyBorder="1" applyAlignment="1" applyProtection="1">
      <alignment horizontal="left"/>
      <protection locked="0"/>
    </xf>
    <xf numFmtId="3" fontId="21" fillId="8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 shrinkToFit="1"/>
    </xf>
    <xf numFmtId="0" fontId="21" fillId="8" borderId="10" xfId="0" applyFont="1" applyFill="1" applyBorder="1" applyAlignment="1" applyProtection="1">
      <alignment/>
      <protection locked="0"/>
    </xf>
    <xf numFmtId="3" fontId="20" fillId="8" borderId="10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>
      <alignment horizontal="left" vertical="center"/>
    </xf>
    <xf numFmtId="0" fontId="21" fillId="8" borderId="11" xfId="0" applyFont="1" applyFill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3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4" fillId="0" borderId="16" xfId="0" applyFont="1" applyBorder="1" applyAlignment="1" applyProtection="1">
      <alignment horizontal="center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1" fontId="22" fillId="0" borderId="23" xfId="0" applyNumberFormat="1" applyFont="1" applyFill="1" applyBorder="1" applyAlignment="1" applyProtection="1">
      <alignment wrapText="1"/>
      <protection locked="0"/>
    </xf>
    <xf numFmtId="0" fontId="22" fillId="0" borderId="24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 applyProtection="1">
      <alignment vertical="center" wrapText="1"/>
      <protection locked="0"/>
    </xf>
    <xf numFmtId="3" fontId="22" fillId="0" borderId="24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1" xfId="0" applyNumberFormat="1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>
      <alignment vertical="center" wrapText="1"/>
    </xf>
    <xf numFmtId="0" fontId="21" fillId="0" borderId="0" xfId="0" applyFont="1" applyFill="1" applyBorder="1" applyAlignment="1" applyProtection="1">
      <alignment/>
      <protection locked="0"/>
    </xf>
    <xf numFmtId="0" fontId="22" fillId="0" borderId="22" xfId="0" applyFont="1" applyFill="1" applyBorder="1" applyAlignment="1">
      <alignment horizontal="left" vertical="center" wrapText="1"/>
    </xf>
    <xf numFmtId="0" fontId="21" fillId="0" borderId="0" xfId="0" applyFont="1" applyAlignment="1" applyProtection="1">
      <alignment vertical="center"/>
      <protection locked="0"/>
    </xf>
    <xf numFmtId="0" fontId="22" fillId="0" borderId="26" xfId="0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 applyProtection="1">
      <alignment vertical="center" wrapText="1"/>
      <protection locked="0"/>
    </xf>
    <xf numFmtId="0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left" vertical="center" wrapText="1"/>
      <protection locked="0"/>
    </xf>
    <xf numFmtId="1" fontId="22" fillId="0" borderId="30" xfId="0" applyNumberFormat="1" applyFont="1" applyFill="1" applyBorder="1" applyAlignment="1" applyProtection="1">
      <alignment wrapText="1"/>
      <protection locked="0"/>
    </xf>
    <xf numFmtId="3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15" xfId="0" applyFont="1" applyFill="1" applyBorder="1" applyAlignment="1" applyProtection="1">
      <alignment/>
      <protection locked="0"/>
    </xf>
    <xf numFmtId="0" fontId="21" fillId="8" borderId="34" xfId="0" applyFont="1" applyFill="1" applyBorder="1" applyAlignment="1" applyProtection="1">
      <alignment horizontal="center"/>
      <protection locked="0"/>
    </xf>
    <xf numFmtId="3" fontId="20" fillId="8" borderId="13" xfId="0" applyNumberFormat="1" applyFont="1" applyFill="1" applyBorder="1" applyAlignment="1" applyProtection="1">
      <alignment/>
      <protection locked="0"/>
    </xf>
    <xf numFmtId="1" fontId="22" fillId="0" borderId="18" xfId="0" applyNumberFormat="1" applyFont="1" applyFill="1" applyBorder="1" applyAlignment="1" applyProtection="1">
      <alignment wrapText="1"/>
      <protection locked="0"/>
    </xf>
    <xf numFmtId="0" fontId="26" fillId="0" borderId="35" xfId="0" applyFont="1" applyBorder="1" applyAlignment="1">
      <alignment wrapText="1"/>
    </xf>
    <xf numFmtId="0" fontId="24" fillId="0" borderId="34" xfId="0" applyFont="1" applyBorder="1" applyAlignment="1" applyProtection="1">
      <alignment horizontal="center" vertical="center" wrapText="1" shrinkToFit="1"/>
      <protection locked="0"/>
    </xf>
    <xf numFmtId="0" fontId="26" fillId="0" borderId="18" xfId="0" applyFont="1" applyBorder="1" applyAlignment="1">
      <alignment wrapText="1"/>
    </xf>
    <xf numFmtId="0" fontId="24" fillId="0" borderId="36" xfId="0" applyFont="1" applyBorder="1" applyAlignment="1" applyProtection="1">
      <alignment horizontal="center" vertical="center" wrapText="1" shrinkToFit="1"/>
      <protection locked="0"/>
    </xf>
    <xf numFmtId="0" fontId="24" fillId="0" borderId="37" xfId="0" applyFont="1" applyBorder="1" applyAlignment="1" applyProtection="1">
      <alignment horizontal="center" vertical="center" wrapText="1" shrinkToFit="1"/>
      <protection locked="0"/>
    </xf>
    <xf numFmtId="0" fontId="24" fillId="0" borderId="38" xfId="0" applyFont="1" applyBorder="1" applyAlignment="1" applyProtection="1">
      <alignment horizontal="center" vertical="center" wrapText="1" shrinkToFit="1"/>
      <protection locked="0"/>
    </xf>
    <xf numFmtId="0" fontId="24" fillId="0" borderId="39" xfId="0" applyFont="1" applyBorder="1" applyAlignment="1" applyProtection="1">
      <alignment horizontal="center" vertical="center" wrapText="1" shrinkToFit="1"/>
      <protection locked="0"/>
    </xf>
    <xf numFmtId="0" fontId="24" fillId="0" borderId="40" xfId="0" applyFont="1" applyBorder="1" applyAlignment="1" applyProtection="1">
      <alignment horizontal="center" vertical="center" wrapText="1" shrinkToFit="1"/>
      <protection locked="0"/>
    </xf>
    <xf numFmtId="0" fontId="20" fillId="0" borderId="41" xfId="0" applyFont="1" applyBorder="1" applyAlignment="1">
      <alignment wrapText="1" shrinkToFit="1"/>
    </xf>
    <xf numFmtId="0" fontId="20" fillId="0" borderId="41" xfId="0" applyFont="1" applyBorder="1" applyAlignment="1">
      <alignment/>
    </xf>
    <xf numFmtId="0" fontId="22" fillId="0" borderId="18" xfId="0" applyFont="1" applyBorder="1" applyAlignment="1" applyProtection="1">
      <alignment horizontal="center" vertical="center" wrapText="1" shrinkToFit="1"/>
      <protection locked="0"/>
    </xf>
    <xf numFmtId="0" fontId="22" fillId="0" borderId="19" xfId="0" applyFont="1" applyBorder="1" applyAlignment="1" applyProtection="1">
      <alignment horizontal="center" vertical="center" wrapText="1" shrinkToFit="1"/>
      <protection locked="0"/>
    </xf>
    <xf numFmtId="0" fontId="22" fillId="0" borderId="21" xfId="0" applyFont="1" applyBorder="1" applyAlignment="1" applyProtection="1">
      <alignment horizontal="center" vertical="center" wrapText="1" shrinkToFit="1"/>
      <protection locked="0"/>
    </xf>
    <xf numFmtId="0" fontId="22" fillId="0" borderId="22" xfId="0" applyFont="1" applyBorder="1" applyAlignment="1" applyProtection="1">
      <alignment horizontal="center" vertical="center" wrapText="1" shrinkToFit="1"/>
      <protection locked="0"/>
    </xf>
    <xf numFmtId="0" fontId="22" fillId="0" borderId="35" xfId="0" applyFont="1" applyBorder="1" applyAlignment="1" applyProtection="1">
      <alignment horizontal="center" vertical="center" wrapText="1" shrinkToFit="1"/>
      <protection locked="0"/>
    </xf>
    <xf numFmtId="0" fontId="27" fillId="0" borderId="0" xfId="0" applyFont="1" applyAlignment="1">
      <alignment/>
    </xf>
    <xf numFmtId="0" fontId="27" fillId="0" borderId="42" xfId="0" applyFont="1" applyBorder="1" applyAlignment="1">
      <alignment/>
    </xf>
    <xf numFmtId="0" fontId="2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4" xfId="0" applyFont="1" applyFill="1" applyBorder="1" applyAlignment="1" applyProtection="1">
      <alignment horizontal="left" vertical="center" wrapText="1"/>
      <protection locked="0"/>
    </xf>
    <xf numFmtId="0" fontId="25" fillId="0" borderId="26" xfId="0" applyFont="1" applyFill="1" applyBorder="1" applyAlignment="1" applyProtection="1">
      <alignment horizontal="left" vertical="center" wrapText="1"/>
      <protection locked="0"/>
    </xf>
    <xf numFmtId="0" fontId="22" fillId="0" borderId="4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Fill="1" applyBorder="1" applyAlignment="1">
      <alignment horizontal="center" vertical="center" wrapText="1"/>
    </xf>
    <xf numFmtId="49" fontId="22" fillId="0" borderId="47" xfId="0" applyNumberFormat="1" applyFont="1" applyFill="1" applyBorder="1" applyAlignment="1" applyProtection="1">
      <alignment vertical="center" wrapText="1"/>
      <protection locked="0"/>
    </xf>
    <xf numFmtId="0" fontId="22" fillId="0" borderId="46" xfId="0" applyFont="1" applyBorder="1" applyAlignment="1" applyProtection="1">
      <alignment horizontal="center" vertical="center" wrapText="1" shrinkToFit="1"/>
      <protection locked="0"/>
    </xf>
    <xf numFmtId="0" fontId="22" fillId="0" borderId="26" xfId="0" applyFont="1" applyBorder="1" applyAlignment="1" applyProtection="1">
      <alignment horizontal="center" vertical="center" wrapText="1" shrinkToFit="1"/>
      <protection locked="0"/>
    </xf>
    <xf numFmtId="3" fontId="25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6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1" fontId="22" fillId="0" borderId="24" xfId="0" applyNumberFormat="1" applyFont="1" applyFill="1" applyBorder="1" applyAlignment="1" applyProtection="1">
      <alignment wrapText="1"/>
      <protection locked="0"/>
    </xf>
    <xf numFmtId="1" fontId="25" fillId="0" borderId="36" xfId="0" applyNumberFormat="1" applyFont="1" applyFill="1" applyBorder="1" applyAlignment="1" applyProtection="1">
      <alignment wrapText="1"/>
      <protection locked="0"/>
    </xf>
    <xf numFmtId="1" fontId="25" fillId="0" borderId="32" xfId="0" applyNumberFormat="1" applyFont="1" applyFill="1" applyBorder="1" applyAlignment="1" applyProtection="1">
      <alignment wrapText="1"/>
      <protection locked="0"/>
    </xf>
    <xf numFmtId="1" fontId="25" fillId="0" borderId="18" xfId="0" applyNumberFormat="1" applyFont="1" applyFill="1" applyBorder="1" applyAlignment="1" applyProtection="1">
      <alignment wrapText="1"/>
      <protection locked="0"/>
    </xf>
    <xf numFmtId="1" fontId="25" fillId="0" borderId="26" xfId="0" applyNumberFormat="1" applyFont="1" applyFill="1" applyBorder="1" applyAlignment="1" applyProtection="1">
      <alignment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>
      <alignment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 shrinkToFi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center" vertical="center" wrapText="1"/>
      <protection locked="0"/>
    </xf>
    <xf numFmtId="4" fontId="22" fillId="0" borderId="35" xfId="0" applyNumberFormat="1" applyFont="1" applyBorder="1" applyAlignment="1" applyProtection="1">
      <alignment horizontal="center" vertical="center" wrapText="1"/>
      <protection locked="0"/>
    </xf>
    <xf numFmtId="3" fontId="22" fillId="0" borderId="46" xfId="0" applyNumberFormat="1" applyFont="1" applyBorder="1" applyAlignment="1" applyProtection="1">
      <alignment horizontal="center" vertical="center" wrapText="1" shrinkToFit="1"/>
      <protection locked="0"/>
    </xf>
    <xf numFmtId="4" fontId="22" fillId="0" borderId="35" xfId="0" applyNumberFormat="1" applyFont="1" applyBorder="1" applyAlignment="1" applyProtection="1">
      <alignment horizontal="center" vertical="center" wrapText="1" shrinkToFit="1"/>
      <protection locked="0"/>
    </xf>
    <xf numFmtId="1" fontId="25" fillId="0" borderId="12" xfId="0" applyNumberFormat="1" applyFont="1" applyFill="1" applyBorder="1" applyAlignment="1" applyProtection="1">
      <alignment wrapText="1"/>
      <protection locked="0"/>
    </xf>
    <xf numFmtId="0" fontId="25" fillId="0" borderId="12" xfId="0" applyFont="1" applyBorder="1" applyAlignment="1">
      <alignment wrapText="1"/>
    </xf>
    <xf numFmtId="0" fontId="24" fillId="0" borderId="36" xfId="0" applyFont="1" applyBorder="1" applyAlignment="1" applyProtection="1">
      <alignment horizontal="center" vertical="center"/>
      <protection locked="0"/>
    </xf>
    <xf numFmtId="1" fontId="25" fillId="0" borderId="35" xfId="0" applyNumberFormat="1" applyFont="1" applyFill="1" applyBorder="1" applyAlignment="1" applyProtection="1">
      <alignment wrapText="1"/>
      <protection locked="0"/>
    </xf>
    <xf numFmtId="0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7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 shrinkToFit="1"/>
      <protection locked="0"/>
    </xf>
    <xf numFmtId="4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>
      <alignment/>
    </xf>
    <xf numFmtId="0" fontId="20" fillId="0" borderId="21" xfId="0" applyFont="1" applyBorder="1" applyAlignment="1">
      <alignment/>
    </xf>
    <xf numFmtId="3" fontId="2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22" fillId="0" borderId="12" xfId="0" applyFont="1" applyFill="1" applyBorder="1" applyAlignment="1">
      <alignment horizontal="center" vertical="center" wrapText="1"/>
    </xf>
    <xf numFmtId="3" fontId="22" fillId="0" borderId="45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 applyProtection="1">
      <alignment vertical="center" wrapText="1"/>
      <protection locked="0"/>
    </xf>
    <xf numFmtId="3" fontId="22" fillId="0" borderId="35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22" fillId="0" borderId="49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3" fontId="20" fillId="8" borderId="14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1" fillId="8" borderId="10" xfId="0" applyFont="1" applyFill="1" applyBorder="1" applyAlignment="1" applyProtection="1">
      <alignment horizontal="center"/>
      <protection locked="0"/>
    </xf>
    <xf numFmtId="0" fontId="21" fillId="8" borderId="50" xfId="0" applyFont="1" applyFill="1" applyBorder="1" applyAlignment="1" applyProtection="1">
      <alignment horizontal="center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54" xfId="0" applyFont="1" applyBorder="1" applyAlignment="1" applyProtection="1">
      <alignment horizontal="center" vertical="center" wrapTex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3" fontId="24" fillId="0" borderId="56" xfId="0" applyNumberFormat="1" applyFont="1" applyBorder="1" applyAlignment="1" applyProtection="1">
      <alignment horizontal="center" vertical="center" wrapText="1"/>
      <protection locked="0"/>
    </xf>
    <xf numFmtId="3" fontId="24" fillId="0" borderId="28" xfId="0" applyNumberFormat="1" applyFont="1" applyBorder="1" applyAlignment="1" applyProtection="1">
      <alignment horizontal="center" vertical="center" wrapText="1"/>
      <protection locked="0"/>
    </xf>
    <xf numFmtId="0" fontId="21" fillId="8" borderId="13" xfId="0" applyFont="1" applyFill="1" applyBorder="1" applyAlignment="1" applyProtection="1">
      <alignment horizontal="center"/>
      <protection locked="0"/>
    </xf>
    <xf numFmtId="0" fontId="21" fillId="8" borderId="16" xfId="0" applyFont="1" applyFill="1" applyBorder="1" applyAlignment="1" applyProtection="1">
      <alignment horizontal="center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45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82;&#1091;&#1087;&#1082;&#1080;\&#1043;&#1050;&#1055;&#1047;\2012\&#1088;&#1072;&#1089;&#1096;&#1080;&#1092;&#1088;&#1086;&#1074;&#1082;&#1080;%20&#1076;&#1083;&#1103;%20&#1043;&#1050;&#1055;&#1047;\&#1054;&#1093;&#1088;&#1072;&#1085;&#1072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. 2012г.без НДС"/>
      <sheetName val="нов.2012г. с НДС"/>
      <sheetName val="нов. 2012г.без НДС (2)"/>
    </sheetNames>
    <sheetDataSet>
      <sheetData sheetId="2">
        <row r="19">
          <cell r="K19">
            <v>434625.76596610167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35"/>
  <sheetViews>
    <sheetView view="pageBreakPreview" zoomScale="75" zoomScaleNormal="75" zoomScaleSheetLayoutView="75" workbookViewId="0" topLeftCell="A1">
      <selection activeCell="A4" sqref="A4"/>
    </sheetView>
  </sheetViews>
  <sheetFormatPr defaultColWidth="9.00390625" defaultRowHeight="12.75"/>
  <cols>
    <col min="1" max="1" width="58.00390625" style="2" customWidth="1"/>
    <col min="2" max="2" width="27.75390625" style="2" customWidth="1"/>
    <col min="3" max="3" width="20.75390625" style="10" customWidth="1"/>
    <col min="4" max="4" width="40.625" style="2" customWidth="1"/>
    <col min="5" max="5" width="23.75390625" style="2" customWidth="1"/>
    <col min="6" max="6" width="112.125" style="2" customWidth="1"/>
    <col min="7" max="16384" width="9.125" style="21" customWidth="1"/>
  </cols>
  <sheetData>
    <row r="1" ht="18">
      <c r="F1" s="9"/>
    </row>
    <row r="2" ht="18">
      <c r="F2" s="9"/>
    </row>
    <row r="4" spans="1:6" ht="18.75">
      <c r="A4" s="49" t="s">
        <v>44</v>
      </c>
      <c r="F4" s="1"/>
    </row>
    <row r="5" spans="1:5" ht="20.25" customHeight="1">
      <c r="A5" s="139"/>
      <c r="B5" s="139"/>
      <c r="C5" s="139"/>
      <c r="D5" s="139"/>
      <c r="E5" s="139"/>
    </row>
    <row r="7" ht="18.75" thickBot="1"/>
    <row r="8" spans="1:6" ht="32.25" customHeight="1">
      <c r="A8" s="144" t="s">
        <v>4</v>
      </c>
      <c r="B8" s="146" t="s">
        <v>2</v>
      </c>
      <c r="C8" s="150" t="s">
        <v>6</v>
      </c>
      <c r="D8" s="152" t="s">
        <v>0</v>
      </c>
      <c r="E8" s="148" t="s">
        <v>1</v>
      </c>
      <c r="F8" s="140" t="s">
        <v>3</v>
      </c>
    </row>
    <row r="9" spans="1:6" ht="49.5" customHeight="1" thickBot="1">
      <c r="A9" s="145"/>
      <c r="B9" s="147"/>
      <c r="C9" s="151"/>
      <c r="D9" s="153"/>
      <c r="E9" s="149"/>
      <c r="F9" s="141"/>
    </row>
    <row r="10" spans="1:6" s="22" customFormat="1" ht="23.25" customHeight="1" thickBot="1">
      <c r="A10" s="27">
        <v>2</v>
      </c>
      <c r="B10" s="28">
        <v>6</v>
      </c>
      <c r="C10" s="30">
        <v>8</v>
      </c>
      <c r="D10" s="28">
        <v>9</v>
      </c>
      <c r="E10" s="31">
        <v>10</v>
      </c>
      <c r="F10" s="32">
        <v>11</v>
      </c>
    </row>
    <row r="11" spans="1:6" ht="51" customHeight="1">
      <c r="A11" s="33" t="s">
        <v>7</v>
      </c>
      <c r="B11" s="43" t="s">
        <v>16</v>
      </c>
      <c r="C11" s="36">
        <v>1865500</v>
      </c>
      <c r="D11" s="37" t="s">
        <v>23</v>
      </c>
      <c r="E11" s="38" t="s">
        <v>33</v>
      </c>
      <c r="F11" s="39" t="s">
        <v>37</v>
      </c>
    </row>
    <row r="12" spans="1:6" ht="36.75" customHeight="1">
      <c r="A12" s="33" t="s">
        <v>12</v>
      </c>
      <c r="B12" s="43" t="s">
        <v>16</v>
      </c>
      <c r="C12" s="36">
        <v>906628.67</v>
      </c>
      <c r="D12" s="37" t="s">
        <v>29</v>
      </c>
      <c r="E12" s="38" t="s">
        <v>33</v>
      </c>
      <c r="F12" s="39" t="s">
        <v>38</v>
      </c>
    </row>
    <row r="13" spans="1:6" ht="48.75" customHeight="1">
      <c r="A13" s="33" t="s">
        <v>11</v>
      </c>
      <c r="B13" s="43" t="s">
        <v>16</v>
      </c>
      <c r="C13" s="36">
        <f>51205.034*12</f>
        <v>614460.408</v>
      </c>
      <c r="D13" s="37" t="s">
        <v>25</v>
      </c>
      <c r="E13" s="38" t="s">
        <v>33</v>
      </c>
      <c r="F13" s="39" t="s">
        <v>24</v>
      </c>
    </row>
    <row r="14" spans="1:6" ht="42.75" customHeight="1">
      <c r="A14" s="33" t="s">
        <v>8</v>
      </c>
      <c r="B14" s="43" t="s">
        <v>16</v>
      </c>
      <c r="C14" s="36">
        <v>770125.2300000015</v>
      </c>
      <c r="D14" s="37" t="s">
        <v>31</v>
      </c>
      <c r="E14" s="38" t="s">
        <v>33</v>
      </c>
      <c r="F14" s="39" t="s">
        <v>40</v>
      </c>
    </row>
    <row r="15" spans="1:6" ht="42.75" customHeight="1">
      <c r="A15" s="33" t="s">
        <v>13</v>
      </c>
      <c r="B15" s="43" t="s">
        <v>16</v>
      </c>
      <c r="C15" s="44">
        <f>88800*12</f>
        <v>1065600</v>
      </c>
      <c r="D15" s="45" t="s">
        <v>30</v>
      </c>
      <c r="E15" s="38" t="s">
        <v>33</v>
      </c>
      <c r="F15" s="48" t="s">
        <v>39</v>
      </c>
    </row>
    <row r="16" spans="1:6" ht="36.75" customHeight="1">
      <c r="A16" s="33" t="s">
        <v>21</v>
      </c>
      <c r="B16" s="43" t="s">
        <v>16</v>
      </c>
      <c r="C16" s="36">
        <v>1046796</v>
      </c>
      <c r="D16" s="37" t="s">
        <v>26</v>
      </c>
      <c r="E16" s="38" t="s">
        <v>33</v>
      </c>
      <c r="F16" s="39" t="s">
        <v>27</v>
      </c>
    </row>
    <row r="17" spans="1:6" ht="41.25" customHeight="1">
      <c r="A17" s="33" t="s">
        <v>22</v>
      </c>
      <c r="B17" s="43" t="s">
        <v>16</v>
      </c>
      <c r="C17" s="36">
        <v>144000</v>
      </c>
      <c r="D17" s="37" t="s">
        <v>26</v>
      </c>
      <c r="E17" s="38" t="s">
        <v>33</v>
      </c>
      <c r="F17" s="39" t="s">
        <v>47</v>
      </c>
    </row>
    <row r="18" spans="1:6" ht="36.75" customHeight="1">
      <c r="A18" s="33" t="s">
        <v>9</v>
      </c>
      <c r="B18" s="43" t="s">
        <v>16</v>
      </c>
      <c r="C18" s="36">
        <v>888000</v>
      </c>
      <c r="D18" s="37" t="s">
        <v>48</v>
      </c>
      <c r="E18" s="38" t="s">
        <v>33</v>
      </c>
      <c r="F18" s="39" t="s">
        <v>40</v>
      </c>
    </row>
    <row r="19" spans="1:6" ht="37.5" customHeight="1">
      <c r="A19" s="33" t="s">
        <v>10</v>
      </c>
      <c r="B19" s="43" t="s">
        <v>16</v>
      </c>
      <c r="C19" s="36">
        <v>1539600</v>
      </c>
      <c r="D19" s="37" t="s">
        <v>26</v>
      </c>
      <c r="E19" s="38" t="s">
        <v>33</v>
      </c>
      <c r="F19" s="39" t="s">
        <v>28</v>
      </c>
    </row>
    <row r="20" spans="1:6" ht="28.5" customHeight="1">
      <c r="A20" s="33" t="s">
        <v>15</v>
      </c>
      <c r="B20" s="43" t="s">
        <v>16</v>
      </c>
      <c r="C20" s="36">
        <v>504480</v>
      </c>
      <c r="D20" s="45" t="s">
        <v>17</v>
      </c>
      <c r="E20" s="38" t="s">
        <v>33</v>
      </c>
      <c r="F20" s="39" t="s">
        <v>38</v>
      </c>
    </row>
    <row r="21" spans="1:6" ht="45.75" customHeight="1">
      <c r="A21" s="33" t="s">
        <v>14</v>
      </c>
      <c r="B21" s="43" t="s">
        <v>16</v>
      </c>
      <c r="C21" s="36">
        <v>5500000</v>
      </c>
      <c r="D21" s="45" t="s">
        <v>17</v>
      </c>
      <c r="E21" s="38" t="s">
        <v>33</v>
      </c>
      <c r="F21" s="48" t="s">
        <v>41</v>
      </c>
    </row>
    <row r="22" spans="1:6" ht="18.75" thickBot="1">
      <c r="A22" s="23"/>
      <c r="B22" s="26"/>
      <c r="C22" s="24">
        <f>SUM(C11:C21)</f>
        <v>14845190.308000002</v>
      </c>
      <c r="D22" s="142"/>
      <c r="E22" s="142"/>
      <c r="F22" s="143"/>
    </row>
    <row r="23" spans="1:6" ht="18">
      <c r="A23" s="3"/>
      <c r="B23" s="4"/>
      <c r="C23" s="11"/>
      <c r="D23" s="6"/>
      <c r="E23" s="6"/>
      <c r="F23" s="6"/>
    </row>
    <row r="24" spans="1:6" ht="18">
      <c r="A24" s="3"/>
      <c r="B24" s="4"/>
      <c r="C24" s="7"/>
      <c r="D24" s="6"/>
      <c r="E24" s="6"/>
      <c r="F24" s="6"/>
    </row>
    <row r="25" spans="1:6" ht="18">
      <c r="A25" s="3"/>
      <c r="B25" s="4"/>
      <c r="C25" s="7"/>
      <c r="D25" s="6"/>
      <c r="E25" s="6"/>
      <c r="F25" s="6"/>
    </row>
    <row r="26" spans="1:6" ht="18">
      <c r="A26" s="25"/>
      <c r="B26" s="4"/>
      <c r="C26" s="7"/>
      <c r="D26" s="6"/>
      <c r="E26" s="6"/>
      <c r="F26" s="6"/>
    </row>
    <row r="27" spans="1:6" ht="18">
      <c r="A27" s="12"/>
      <c r="B27" s="13"/>
      <c r="C27" s="7"/>
      <c r="D27" s="15"/>
      <c r="E27" s="15"/>
      <c r="F27" s="15"/>
    </row>
    <row r="28" spans="1:6" ht="18">
      <c r="A28" s="12"/>
      <c r="B28" s="13"/>
      <c r="C28" s="16"/>
      <c r="D28" s="15"/>
      <c r="E28" s="15"/>
      <c r="F28" s="15"/>
    </row>
    <row r="29" spans="1:6" ht="18">
      <c r="A29" s="17"/>
      <c r="B29" s="18"/>
      <c r="C29" s="19"/>
      <c r="D29" s="20"/>
      <c r="E29" s="20"/>
      <c r="F29" s="20"/>
    </row>
    <row r="30" spans="1:6" ht="18">
      <c r="A30" s="17"/>
      <c r="B30" s="18"/>
      <c r="C30" s="19"/>
      <c r="D30" s="20"/>
      <c r="E30" s="20"/>
      <c r="F30" s="20"/>
    </row>
    <row r="31" spans="1:6" ht="18">
      <c r="A31" s="17"/>
      <c r="B31" s="18"/>
      <c r="C31" s="19"/>
      <c r="D31" s="20"/>
      <c r="E31" s="20"/>
      <c r="F31" s="20"/>
    </row>
    <row r="32" spans="1:6" ht="18">
      <c r="A32" s="17"/>
      <c r="B32" s="18"/>
      <c r="C32" s="19"/>
      <c r="D32" s="20"/>
      <c r="E32" s="20"/>
      <c r="F32" s="20"/>
    </row>
    <row r="33" spans="1:6" ht="18">
      <c r="A33" s="17"/>
      <c r="B33" s="18"/>
      <c r="C33" s="19"/>
      <c r="D33" s="20"/>
      <c r="E33" s="20"/>
      <c r="F33" s="20"/>
    </row>
    <row r="34" spans="1:6" ht="18">
      <c r="A34" s="17"/>
      <c r="B34" s="18"/>
      <c r="C34" s="19"/>
      <c r="D34" s="20"/>
      <c r="E34" s="20"/>
      <c r="F34" s="20"/>
    </row>
    <row r="35" spans="1:6" ht="18">
      <c r="A35" s="17"/>
      <c r="B35" s="18"/>
      <c r="C35" s="19"/>
      <c r="D35" s="20"/>
      <c r="E35" s="20"/>
      <c r="F35" s="20"/>
    </row>
  </sheetData>
  <sheetProtection insertRows="0" deleteRows="0"/>
  <mergeCells count="8">
    <mergeCell ref="A5:E5"/>
    <mergeCell ref="F8:F9"/>
    <mergeCell ref="D22:F22"/>
    <mergeCell ref="A8:A9"/>
    <mergeCell ref="B8:B9"/>
    <mergeCell ref="E8:E9"/>
    <mergeCell ref="C8:C9"/>
    <mergeCell ref="D8:D9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D8" sqref="D8:D9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10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21" customWidth="1"/>
  </cols>
  <sheetData>
    <row r="1" ht="18">
      <c r="F1" s="9"/>
    </row>
    <row r="2" ht="18">
      <c r="F2" s="9"/>
    </row>
    <row r="4" spans="1:6" ht="18.75">
      <c r="A4" s="49" t="s">
        <v>113</v>
      </c>
      <c r="F4" s="1"/>
    </row>
    <row r="5" spans="1:5" ht="18">
      <c r="A5" s="139"/>
      <c r="B5" s="139"/>
      <c r="C5" s="139"/>
      <c r="D5" s="139"/>
      <c r="E5" s="139"/>
    </row>
    <row r="7" ht="18.75" thickBot="1"/>
    <row r="8" spans="1:6" ht="18" customHeight="1">
      <c r="A8" s="162" t="s">
        <v>4</v>
      </c>
      <c r="B8" s="164" t="s">
        <v>2</v>
      </c>
      <c r="C8" s="158" t="s">
        <v>6</v>
      </c>
      <c r="D8" s="140" t="s">
        <v>0</v>
      </c>
      <c r="E8" s="166" t="s">
        <v>1</v>
      </c>
      <c r="F8" s="140" t="s">
        <v>3</v>
      </c>
    </row>
    <row r="9" spans="1:6" ht="18.75" thickBot="1">
      <c r="A9" s="163"/>
      <c r="B9" s="165"/>
      <c r="C9" s="159"/>
      <c r="D9" s="141"/>
      <c r="E9" s="167"/>
      <c r="F9" s="141"/>
    </row>
    <row r="10" spans="1:6" ht="18.75" thickBot="1">
      <c r="A10" s="104">
        <v>1</v>
      </c>
      <c r="B10" s="105">
        <v>2</v>
      </c>
      <c r="C10" s="104">
        <v>3</v>
      </c>
      <c r="D10" s="106">
        <v>4</v>
      </c>
      <c r="E10" s="107">
        <v>5</v>
      </c>
      <c r="F10" s="119">
        <v>6</v>
      </c>
    </row>
    <row r="11" spans="1:6" s="73" customFormat="1" ht="62.25" customHeight="1" thickBot="1">
      <c r="A11" s="109" t="s">
        <v>108</v>
      </c>
      <c r="B11" s="123" t="s">
        <v>16</v>
      </c>
      <c r="C11" s="124">
        <v>2298851</v>
      </c>
      <c r="D11" s="126" t="s">
        <v>109</v>
      </c>
      <c r="E11" s="125" t="s">
        <v>110</v>
      </c>
      <c r="F11" s="117" t="s">
        <v>92</v>
      </c>
    </row>
    <row r="12" spans="1:6" ht="61.5" customHeight="1" thickBot="1">
      <c r="A12" s="109" t="s">
        <v>111</v>
      </c>
      <c r="B12" s="93" t="s">
        <v>16</v>
      </c>
      <c r="C12" s="114">
        <v>1032300</v>
      </c>
      <c r="D12" s="126" t="s">
        <v>50</v>
      </c>
      <c r="E12" s="125" t="s">
        <v>112</v>
      </c>
      <c r="F12" s="117" t="s">
        <v>92</v>
      </c>
    </row>
    <row r="13" spans="1:6" s="108" customFormat="1" ht="62.25" customHeight="1" thickBot="1">
      <c r="A13" s="110" t="s">
        <v>117</v>
      </c>
      <c r="B13" s="93" t="s">
        <v>16</v>
      </c>
      <c r="C13" s="115">
        <v>100000000</v>
      </c>
      <c r="D13" s="92" t="s">
        <v>118</v>
      </c>
      <c r="E13" s="111" t="s">
        <v>119</v>
      </c>
      <c r="F13" s="117" t="s">
        <v>120</v>
      </c>
    </row>
    <row r="14" spans="1:6" ht="62.25" customHeight="1" hidden="1" thickBot="1">
      <c r="A14" s="85"/>
      <c r="B14" s="91"/>
      <c r="C14" s="42"/>
      <c r="D14" s="81"/>
      <c r="E14" s="83"/>
      <c r="F14" s="99"/>
    </row>
    <row r="15" spans="1:6" ht="21" customHeight="1" thickBot="1">
      <c r="A15" s="60"/>
      <c r="B15" s="61"/>
      <c r="C15" s="62">
        <v>103331151</v>
      </c>
      <c r="D15" s="156"/>
      <c r="E15" s="156"/>
      <c r="F15" s="157"/>
    </row>
    <row r="16" spans="1:6" ht="30.75" customHeight="1">
      <c r="A16" s="3"/>
      <c r="B16" s="4"/>
      <c r="C16" s="11"/>
      <c r="D16" s="6"/>
      <c r="E16" s="6"/>
      <c r="F16" s="6"/>
    </row>
    <row r="17" spans="1:6" ht="28.5" customHeight="1">
      <c r="A17" s="3"/>
      <c r="B17" s="4"/>
      <c r="C17" s="7"/>
      <c r="D17" s="6"/>
      <c r="E17" s="6"/>
      <c r="F17" s="6"/>
    </row>
    <row r="18" spans="1:6" ht="45.75" customHeight="1">
      <c r="A18" s="3"/>
      <c r="B18" s="4"/>
      <c r="C18" s="7"/>
      <c r="D18" s="6"/>
      <c r="E18" s="6"/>
      <c r="F18" s="6"/>
    </row>
    <row r="19" spans="1:6" ht="36.75" customHeight="1">
      <c r="A19" s="25"/>
      <c r="B19" s="4"/>
      <c r="C19" s="7"/>
      <c r="D19" s="6"/>
      <c r="E19" s="6"/>
      <c r="F19" s="6"/>
    </row>
    <row r="20" spans="1:6" ht="24.75" customHeight="1">
      <c r="A20" s="12"/>
      <c r="B20" s="13"/>
      <c r="C20" s="7"/>
      <c r="D20" s="15"/>
      <c r="E20" s="15"/>
      <c r="F20" s="15"/>
    </row>
    <row r="21" spans="1:6" ht="18">
      <c r="A21" s="12"/>
      <c r="B21" s="13"/>
      <c r="C21" s="16"/>
      <c r="D21" s="15"/>
      <c r="E21" s="15"/>
      <c r="F21" s="15"/>
    </row>
    <row r="22" spans="1:6" ht="18">
      <c r="A22" s="47"/>
      <c r="B22" s="13"/>
      <c r="C22" s="16"/>
      <c r="D22" s="15"/>
      <c r="E22" s="15"/>
      <c r="F22" s="15"/>
    </row>
    <row r="23" spans="1:6" ht="18">
      <c r="A23" s="47"/>
      <c r="B23" s="13"/>
      <c r="C23" s="16"/>
      <c r="D23" s="15"/>
      <c r="E23" s="15"/>
      <c r="F23" s="15"/>
    </row>
    <row r="24" spans="1:6" ht="18">
      <c r="A24" s="47"/>
      <c r="B24" s="13"/>
      <c r="C24" s="16"/>
      <c r="D24" s="15"/>
      <c r="E24" s="15"/>
      <c r="F24" s="15"/>
    </row>
    <row r="25" spans="1:6" ht="18">
      <c r="A25" s="47"/>
      <c r="B25" s="13"/>
      <c r="C25" s="16"/>
      <c r="D25" s="15"/>
      <c r="E25" s="15"/>
      <c r="F25" s="15"/>
    </row>
    <row r="26" spans="1:6" ht="18">
      <c r="A26" s="47"/>
      <c r="B26" s="13"/>
      <c r="C26" s="16"/>
      <c r="D26" s="15"/>
      <c r="E26" s="15"/>
      <c r="F26" s="15"/>
    </row>
    <row r="27" spans="1:6" ht="18">
      <c r="A27" s="47"/>
      <c r="B27" s="13"/>
      <c r="C27" s="16"/>
      <c r="D27" s="15"/>
      <c r="E27" s="15"/>
      <c r="F27" s="15"/>
    </row>
    <row r="28" spans="1:6" ht="18">
      <c r="A28" s="47"/>
      <c r="B28" s="13"/>
      <c r="C28" s="16"/>
      <c r="D28" s="15"/>
      <c r="E28" s="15"/>
      <c r="F28" s="15"/>
    </row>
  </sheetData>
  <mergeCells count="8">
    <mergeCell ref="F8:F9"/>
    <mergeCell ref="D15:F15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workbookViewId="0" topLeftCell="A1">
      <selection activeCell="D29" sqref="D28:D29"/>
    </sheetView>
  </sheetViews>
  <sheetFormatPr defaultColWidth="9.00390625" defaultRowHeight="12.75"/>
  <cols>
    <col min="1" max="1" width="61.375" style="2" customWidth="1"/>
    <col min="2" max="3" width="28.875" style="2" customWidth="1"/>
    <col min="4" max="4" width="30.75390625" style="2" customWidth="1"/>
    <col min="5" max="5" width="82.00390625" style="2" customWidth="1"/>
    <col min="6" max="16384" width="9.125" style="21" customWidth="1"/>
  </cols>
  <sheetData>
    <row r="1" ht="18">
      <c r="E1" s="9"/>
    </row>
    <row r="2" ht="18">
      <c r="E2" s="9"/>
    </row>
    <row r="4" spans="1:5" ht="18.75">
      <c r="A4" s="49" t="s">
        <v>121</v>
      </c>
      <c r="E4" s="1"/>
    </row>
    <row r="5" spans="1:4" ht="18">
      <c r="A5" s="139"/>
      <c r="B5" s="139"/>
      <c r="C5" s="139"/>
      <c r="D5" s="139"/>
    </row>
    <row r="7" ht="18.75" thickBot="1"/>
    <row r="8" spans="1:5" ht="18" customHeight="1">
      <c r="A8" s="162" t="s">
        <v>4</v>
      </c>
      <c r="B8" s="164" t="s">
        <v>2</v>
      </c>
      <c r="C8" s="158" t="s">
        <v>6</v>
      </c>
      <c r="D8" s="166" t="s">
        <v>1</v>
      </c>
      <c r="E8" s="140" t="s">
        <v>3</v>
      </c>
    </row>
    <row r="9" spans="1:5" ht="18.75" thickBot="1">
      <c r="A9" s="163"/>
      <c r="B9" s="165"/>
      <c r="C9" s="159"/>
      <c r="D9" s="167"/>
      <c r="E9" s="141"/>
    </row>
    <row r="10" spans="1:5" ht="18.75" thickBot="1">
      <c r="A10" s="67">
        <v>1</v>
      </c>
      <c r="B10" s="69">
        <v>2</v>
      </c>
      <c r="C10" s="67">
        <v>3</v>
      </c>
      <c r="D10" s="71">
        <v>5</v>
      </c>
      <c r="E10" s="71">
        <v>6</v>
      </c>
    </row>
    <row r="11" spans="1:5" ht="54.75" customHeight="1" thickBot="1">
      <c r="A11" s="123" t="s">
        <v>122</v>
      </c>
      <c r="B11" s="123" t="s">
        <v>16</v>
      </c>
      <c r="C11" s="129">
        <v>2488713</v>
      </c>
      <c r="D11" s="123" t="s">
        <v>123</v>
      </c>
      <c r="E11" s="117" t="s">
        <v>92</v>
      </c>
    </row>
    <row r="12" spans="1:6" s="127" customFormat="1" ht="51.75" customHeight="1" thickBot="1">
      <c r="A12" s="123" t="s">
        <v>124</v>
      </c>
      <c r="B12" s="123" t="s">
        <v>16</v>
      </c>
      <c r="C12" s="129">
        <v>836168</v>
      </c>
      <c r="D12" s="123" t="s">
        <v>123</v>
      </c>
      <c r="E12" s="117" t="s">
        <v>92</v>
      </c>
      <c r="F12" s="128"/>
    </row>
    <row r="13" spans="1:5" ht="52.5" customHeight="1" thickBot="1">
      <c r="A13" s="130" t="s">
        <v>125</v>
      </c>
      <c r="B13" s="123" t="s">
        <v>16</v>
      </c>
      <c r="C13" s="131">
        <v>1279440</v>
      </c>
      <c r="D13" s="123" t="s">
        <v>123</v>
      </c>
      <c r="E13" s="117" t="s">
        <v>92</v>
      </c>
    </row>
    <row r="14" spans="1:5" ht="62.25" customHeight="1" hidden="1" thickBot="1">
      <c r="A14" s="85"/>
      <c r="B14" s="91"/>
      <c r="C14" s="42"/>
      <c r="D14" s="83"/>
      <c r="E14" s="99"/>
    </row>
    <row r="15" spans="1:5" ht="21" customHeight="1" thickBot="1">
      <c r="A15" s="60"/>
      <c r="B15" s="61"/>
      <c r="C15" s="137">
        <v>4604321</v>
      </c>
      <c r="D15" s="156"/>
      <c r="E15" s="156"/>
    </row>
    <row r="16" spans="1:5" ht="30.75" customHeight="1">
      <c r="A16" s="3"/>
      <c r="B16" s="4"/>
      <c r="C16" s="4"/>
      <c r="D16" s="6"/>
      <c r="E16" s="6"/>
    </row>
    <row r="17" spans="1:5" ht="28.5" customHeight="1">
      <c r="A17" s="3"/>
      <c r="B17" s="4"/>
      <c r="C17" s="4"/>
      <c r="D17" s="6"/>
      <c r="E17" s="6"/>
    </row>
    <row r="18" spans="1:5" ht="45.75" customHeight="1">
      <c r="A18" s="3"/>
      <c r="B18" s="4"/>
      <c r="C18" s="4"/>
      <c r="D18" s="6"/>
      <c r="E18" s="6"/>
    </row>
    <row r="19" spans="1:5" ht="36.75" customHeight="1">
      <c r="A19" s="25"/>
      <c r="B19" s="4"/>
      <c r="C19" s="4"/>
      <c r="D19" s="6"/>
      <c r="E19" s="6"/>
    </row>
    <row r="20" spans="1:5" ht="24.75" customHeight="1">
      <c r="A20" s="12"/>
      <c r="B20" s="13"/>
      <c r="C20" s="13"/>
      <c r="D20" s="15"/>
      <c r="E20" s="15"/>
    </row>
    <row r="21" spans="1:5" ht="18">
      <c r="A21" s="12"/>
      <c r="B21" s="13"/>
      <c r="C21" s="13"/>
      <c r="D21" s="15"/>
      <c r="E21" s="15"/>
    </row>
    <row r="22" spans="1:5" ht="18">
      <c r="A22" s="47"/>
      <c r="B22" s="13"/>
      <c r="C22" s="13"/>
      <c r="D22" s="15"/>
      <c r="E22" s="15"/>
    </row>
    <row r="23" spans="1:5" ht="18">
      <c r="A23" s="47"/>
      <c r="B23" s="13"/>
      <c r="C23" s="13"/>
      <c r="D23" s="15"/>
      <c r="E23" s="15"/>
    </row>
    <row r="24" spans="1:5" ht="18">
      <c r="A24" s="47"/>
      <c r="B24" s="13"/>
      <c r="C24" s="13"/>
      <c r="D24" s="15"/>
      <c r="E24" s="15"/>
    </row>
    <row r="25" spans="1:5" ht="18">
      <c r="A25" s="47"/>
      <c r="B25" s="13"/>
      <c r="C25" s="13"/>
      <c r="D25" s="15"/>
      <c r="E25" s="15"/>
    </row>
    <row r="26" spans="1:5" ht="18">
      <c r="A26" s="47"/>
      <c r="B26" s="13"/>
      <c r="C26" s="13"/>
      <c r="D26" s="15"/>
      <c r="E26" s="15"/>
    </row>
    <row r="27" spans="1:5" ht="18">
      <c r="A27" s="47"/>
      <c r="B27" s="13"/>
      <c r="C27" s="13"/>
      <c r="D27" s="15"/>
      <c r="E27" s="15"/>
    </row>
    <row r="28" spans="1:5" ht="18">
      <c r="A28" s="47"/>
      <c r="B28" s="13"/>
      <c r="C28" s="13"/>
      <c r="D28" s="15"/>
      <c r="E28" s="15"/>
    </row>
  </sheetData>
  <mergeCells count="7">
    <mergeCell ref="E8:E9"/>
    <mergeCell ref="D15:E15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workbookViewId="0" topLeftCell="A4">
      <selection activeCell="C20" sqref="C20"/>
    </sheetView>
  </sheetViews>
  <sheetFormatPr defaultColWidth="9.00390625" defaultRowHeight="12.75"/>
  <cols>
    <col min="1" max="1" width="61.375" style="2" customWidth="1"/>
    <col min="2" max="3" width="28.875" style="2" customWidth="1"/>
    <col min="4" max="4" width="30.75390625" style="2" customWidth="1"/>
    <col min="5" max="5" width="82.00390625" style="2" customWidth="1"/>
    <col min="6" max="16384" width="9.125" style="21" customWidth="1"/>
  </cols>
  <sheetData>
    <row r="1" ht="18">
      <c r="E1" s="9"/>
    </row>
    <row r="2" ht="18">
      <c r="E2" s="9"/>
    </row>
    <row r="4" spans="1:5" ht="18.75">
      <c r="A4" s="49" t="s">
        <v>130</v>
      </c>
      <c r="E4" s="1"/>
    </row>
    <row r="5" spans="1:4" ht="18">
      <c r="A5" s="139"/>
      <c r="B5" s="139"/>
      <c r="C5" s="139"/>
      <c r="D5" s="139"/>
    </row>
    <row r="7" ht="18.75" thickBot="1"/>
    <row r="8" spans="1:5" ht="18" customHeight="1">
      <c r="A8" s="162" t="s">
        <v>4</v>
      </c>
      <c r="B8" s="164" t="s">
        <v>2</v>
      </c>
      <c r="C8" s="158" t="s">
        <v>6</v>
      </c>
      <c r="D8" s="166" t="s">
        <v>1</v>
      </c>
      <c r="E8" s="140" t="s">
        <v>3</v>
      </c>
    </row>
    <row r="9" spans="1:5" ht="18.75" thickBot="1">
      <c r="A9" s="163"/>
      <c r="B9" s="165"/>
      <c r="C9" s="159"/>
      <c r="D9" s="167"/>
      <c r="E9" s="141"/>
    </row>
    <row r="10" spans="1:5" ht="18.75" thickBot="1">
      <c r="A10" s="67">
        <v>1</v>
      </c>
      <c r="B10" s="69">
        <v>2</v>
      </c>
      <c r="C10" s="67">
        <v>3</v>
      </c>
      <c r="D10" s="71">
        <v>5</v>
      </c>
      <c r="E10" s="71">
        <v>6</v>
      </c>
    </row>
    <row r="11" spans="1:5" ht="66.75" customHeight="1" thickBot="1">
      <c r="A11" s="123" t="s">
        <v>126</v>
      </c>
      <c r="B11" s="123" t="s">
        <v>16</v>
      </c>
      <c r="C11" s="129">
        <v>524981</v>
      </c>
      <c r="D11" s="123" t="s">
        <v>127</v>
      </c>
      <c r="E11" s="117" t="s">
        <v>92</v>
      </c>
    </row>
    <row r="12" spans="1:6" s="127" customFormat="1" ht="66.75" customHeight="1" thickBot="1">
      <c r="A12" s="123" t="s">
        <v>128</v>
      </c>
      <c r="B12" s="123" t="s">
        <v>16</v>
      </c>
      <c r="C12" s="129">
        <v>2242041</v>
      </c>
      <c r="D12" s="123" t="s">
        <v>127</v>
      </c>
      <c r="E12" s="117" t="s">
        <v>92</v>
      </c>
      <c r="F12" s="128"/>
    </row>
    <row r="13" spans="1:5" ht="61.5" customHeight="1" thickBot="1">
      <c r="A13" s="130" t="s">
        <v>129</v>
      </c>
      <c r="B13" s="123" t="s">
        <v>16</v>
      </c>
      <c r="C13" s="131">
        <v>677966</v>
      </c>
      <c r="D13" s="123" t="s">
        <v>127</v>
      </c>
      <c r="E13" s="117" t="s">
        <v>92</v>
      </c>
    </row>
    <row r="14" spans="1:5" ht="62.25" customHeight="1" hidden="1" thickBot="1">
      <c r="A14" s="85"/>
      <c r="B14" s="132"/>
      <c r="C14" s="133"/>
      <c r="D14" s="135"/>
      <c r="E14" s="99"/>
    </row>
    <row r="15" spans="1:5" ht="62.25" customHeight="1" thickBot="1">
      <c r="A15" s="85" t="s">
        <v>133</v>
      </c>
      <c r="B15" s="123" t="s">
        <v>16</v>
      </c>
      <c r="C15" s="133">
        <v>5844750</v>
      </c>
      <c r="D15" s="123" t="s">
        <v>134</v>
      </c>
      <c r="E15" s="117" t="s">
        <v>92</v>
      </c>
    </row>
    <row r="16" spans="1:5" ht="75.75" customHeight="1" thickBot="1">
      <c r="A16" s="130" t="s">
        <v>131</v>
      </c>
      <c r="B16" s="123" t="s">
        <v>16</v>
      </c>
      <c r="C16" s="134">
        <v>4760000</v>
      </c>
      <c r="D16" s="136" t="s">
        <v>132</v>
      </c>
      <c r="E16" s="117" t="s">
        <v>92</v>
      </c>
    </row>
    <row r="17" spans="1:5" ht="21" customHeight="1" thickBot="1">
      <c r="A17" s="60"/>
      <c r="B17" s="61"/>
      <c r="C17" s="62">
        <v>14049738</v>
      </c>
      <c r="D17" s="156"/>
      <c r="E17" s="157"/>
    </row>
    <row r="18" spans="1:5" ht="30.75" customHeight="1">
      <c r="A18" s="3"/>
      <c r="B18" s="4"/>
      <c r="C18" s="138"/>
      <c r="D18" s="6"/>
      <c r="E18" s="6"/>
    </row>
    <row r="19" spans="1:5" ht="28.5" customHeight="1">
      <c r="A19" s="3"/>
      <c r="B19" s="4"/>
      <c r="C19" s="4"/>
      <c r="D19" s="6"/>
      <c r="E19" s="6"/>
    </row>
    <row r="20" spans="1:5" ht="45.75" customHeight="1">
      <c r="A20" s="3"/>
      <c r="B20" s="4"/>
      <c r="C20" s="4"/>
      <c r="D20" s="6"/>
      <c r="E20" s="6"/>
    </row>
    <row r="21" spans="1:5" ht="36.75" customHeight="1">
      <c r="A21" s="25"/>
      <c r="B21" s="4"/>
      <c r="C21" s="4"/>
      <c r="D21" s="6"/>
      <c r="E21" s="6"/>
    </row>
    <row r="22" spans="1:5" ht="24.75" customHeight="1">
      <c r="A22" s="12"/>
      <c r="B22" s="13"/>
      <c r="C22" s="13"/>
      <c r="D22" s="15"/>
      <c r="E22" s="15"/>
    </row>
    <row r="23" spans="1:5" ht="18">
      <c r="A23" s="12"/>
      <c r="B23" s="13"/>
      <c r="C23" s="13"/>
      <c r="D23" s="15"/>
      <c r="E23" s="15"/>
    </row>
    <row r="24" spans="1:5" ht="18">
      <c r="A24" s="47"/>
      <c r="B24" s="13"/>
      <c r="C24" s="13"/>
      <c r="D24" s="15"/>
      <c r="E24" s="15"/>
    </row>
    <row r="25" spans="1:5" ht="18">
      <c r="A25" s="47"/>
      <c r="B25" s="13"/>
      <c r="C25" s="13"/>
      <c r="D25" s="15"/>
      <c r="E25" s="15"/>
    </row>
    <row r="26" spans="1:5" ht="18">
      <c r="A26" s="47"/>
      <c r="B26" s="13"/>
      <c r="C26" s="13"/>
      <c r="D26" s="15"/>
      <c r="E26" s="15"/>
    </row>
    <row r="27" spans="1:5" ht="18">
      <c r="A27" s="47"/>
      <c r="B27" s="13"/>
      <c r="C27" s="13"/>
      <c r="D27" s="15"/>
      <c r="E27" s="15"/>
    </row>
    <row r="28" spans="1:5" ht="18">
      <c r="A28" s="47"/>
      <c r="B28" s="13"/>
      <c r="C28" s="13"/>
      <c r="D28" s="15"/>
      <c r="E28" s="15"/>
    </row>
    <row r="29" spans="1:5" ht="18">
      <c r="A29" s="47"/>
      <c r="B29" s="13"/>
      <c r="C29" s="13"/>
      <c r="D29" s="15"/>
      <c r="E29" s="15"/>
    </row>
    <row r="30" spans="1:5" ht="18">
      <c r="A30" s="47"/>
      <c r="B30" s="13"/>
      <c r="C30" s="13"/>
      <c r="D30" s="15"/>
      <c r="E30" s="15"/>
    </row>
  </sheetData>
  <mergeCells count="7">
    <mergeCell ref="E8:E9"/>
    <mergeCell ref="D17:E17"/>
    <mergeCell ref="A5:D5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25"/>
  <sheetViews>
    <sheetView zoomScale="75" zoomScaleNormal="75" zoomScalePageLayoutView="0" workbookViewId="0" topLeftCell="A1">
      <selection activeCell="C19" sqref="C19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6.75390625" style="8" customWidth="1"/>
    <col min="4" max="4" width="25.25390625" style="10" customWidth="1"/>
    <col min="5" max="5" width="43.25390625" style="2" customWidth="1"/>
    <col min="6" max="6" width="30.75390625" style="2" customWidth="1"/>
    <col min="7" max="7" width="59.75390625" style="2" customWidth="1"/>
    <col min="8" max="16384" width="9.125" style="21" customWidth="1"/>
  </cols>
  <sheetData>
    <row r="1" ht="18">
      <c r="G1" s="9"/>
    </row>
    <row r="3" spans="1:7" ht="18.75">
      <c r="A3" s="49" t="s">
        <v>45</v>
      </c>
      <c r="G3" s="1"/>
    </row>
    <row r="4" spans="1:6" ht="18">
      <c r="A4" s="139"/>
      <c r="B4" s="139"/>
      <c r="C4" s="139"/>
      <c r="D4" s="139"/>
      <c r="E4" s="139"/>
      <c r="F4" s="139"/>
    </row>
    <row r="6" ht="18.75" thickBot="1"/>
    <row r="7" spans="1:7" ht="18">
      <c r="A7" s="144" t="s">
        <v>4</v>
      </c>
      <c r="B7" s="146" t="s">
        <v>2</v>
      </c>
      <c r="C7" s="154" t="s">
        <v>5</v>
      </c>
      <c r="D7" s="150" t="s">
        <v>6</v>
      </c>
      <c r="E7" s="152" t="s">
        <v>0</v>
      </c>
      <c r="F7" s="148" t="s">
        <v>1</v>
      </c>
      <c r="G7" s="140" t="s">
        <v>3</v>
      </c>
    </row>
    <row r="8" spans="1:7" ht="18.75" thickBot="1">
      <c r="A8" s="145"/>
      <c r="B8" s="147"/>
      <c r="C8" s="155"/>
      <c r="D8" s="151"/>
      <c r="E8" s="153"/>
      <c r="F8" s="149"/>
      <c r="G8" s="141"/>
    </row>
    <row r="9" spans="1:7" ht="18.75" thickBot="1">
      <c r="A9" s="27">
        <v>2</v>
      </c>
      <c r="B9" s="28">
        <v>6</v>
      </c>
      <c r="C9" s="29">
        <v>7</v>
      </c>
      <c r="D9" s="30">
        <v>8</v>
      </c>
      <c r="E9" s="28">
        <v>9</v>
      </c>
      <c r="F9" s="31">
        <v>10</v>
      </c>
      <c r="G9" s="32">
        <v>11</v>
      </c>
    </row>
    <row r="10" spans="1:7" ht="42.75" customHeight="1">
      <c r="A10" s="33"/>
      <c r="B10" s="34"/>
      <c r="C10" s="35"/>
      <c r="D10" s="44"/>
      <c r="E10" s="37"/>
      <c r="F10" s="38"/>
      <c r="G10" s="39"/>
    </row>
    <row r="11" spans="1:7" ht="36.75" customHeight="1">
      <c r="A11" s="46"/>
      <c r="B11" s="34"/>
      <c r="C11" s="35"/>
      <c r="D11" s="36"/>
      <c r="E11" s="37"/>
      <c r="F11" s="38"/>
      <c r="G11" s="39"/>
    </row>
    <row r="12" spans="1:7" ht="41.25" customHeight="1" thickBot="1">
      <c r="A12" s="23"/>
      <c r="B12" s="26"/>
      <c r="C12" s="24">
        <f>SUM(C10:C11)</f>
        <v>0</v>
      </c>
      <c r="D12" s="24">
        <f>SUM(D10:D11)</f>
        <v>0</v>
      </c>
      <c r="E12" s="142"/>
      <c r="F12" s="142"/>
      <c r="G12" s="143"/>
    </row>
    <row r="13" spans="1:7" ht="36.75" customHeight="1">
      <c r="A13" s="3"/>
      <c r="B13" s="4"/>
      <c r="C13" s="5"/>
      <c r="D13" s="11"/>
      <c r="E13" s="6"/>
      <c r="F13" s="6"/>
      <c r="G13" s="6"/>
    </row>
    <row r="14" spans="1:7" ht="37.5" customHeight="1">
      <c r="A14" s="3"/>
      <c r="B14" s="4"/>
      <c r="C14" s="5"/>
      <c r="D14" s="7"/>
      <c r="E14" s="6"/>
      <c r="F14" s="6"/>
      <c r="G14" s="6"/>
    </row>
    <row r="15" spans="1:7" ht="28.5" customHeight="1">
      <c r="A15" s="3"/>
      <c r="B15" s="4"/>
      <c r="C15" s="5"/>
      <c r="D15" s="7"/>
      <c r="E15" s="6"/>
      <c r="F15" s="6"/>
      <c r="G15" s="6"/>
    </row>
    <row r="16" spans="1:7" ht="45.75" customHeight="1">
      <c r="A16" s="25"/>
      <c r="B16" s="4"/>
      <c r="C16" s="5"/>
      <c r="D16" s="7"/>
      <c r="E16" s="6"/>
      <c r="F16" s="6"/>
      <c r="G16" s="6"/>
    </row>
    <row r="17" spans="1:7" ht="36.75" customHeight="1">
      <c r="A17" s="12"/>
      <c r="B17" s="13"/>
      <c r="C17" s="14"/>
      <c r="D17" s="7"/>
      <c r="E17" s="15"/>
      <c r="F17" s="15"/>
      <c r="G17" s="15"/>
    </row>
    <row r="18" spans="1:7" ht="24.75" customHeight="1">
      <c r="A18" s="12"/>
      <c r="B18" s="13"/>
      <c r="C18" s="14"/>
      <c r="D18" s="16"/>
      <c r="E18" s="15"/>
      <c r="F18" s="15"/>
      <c r="G18" s="15"/>
    </row>
    <row r="19" spans="1:7" ht="18">
      <c r="A19" s="47"/>
      <c r="B19" s="13"/>
      <c r="C19" s="14"/>
      <c r="D19" s="16"/>
      <c r="E19" s="15"/>
      <c r="F19" s="15"/>
      <c r="G19" s="15"/>
    </row>
    <row r="20" spans="1:7" ht="18">
      <c r="A20" s="47"/>
      <c r="B20" s="13"/>
      <c r="C20" s="14"/>
      <c r="D20" s="16"/>
      <c r="E20" s="15"/>
      <c r="F20" s="15"/>
      <c r="G20" s="15"/>
    </row>
    <row r="21" spans="1:7" ht="18">
      <c r="A21" s="47"/>
      <c r="B21" s="13"/>
      <c r="C21" s="14"/>
      <c r="D21" s="16"/>
      <c r="E21" s="15"/>
      <c r="F21" s="15"/>
      <c r="G21" s="15"/>
    </row>
    <row r="22" spans="1:7" ht="18">
      <c r="A22" s="47"/>
      <c r="B22" s="13"/>
      <c r="C22" s="14"/>
      <c r="D22" s="16"/>
      <c r="E22" s="15"/>
      <c r="F22" s="15"/>
      <c r="G22" s="15"/>
    </row>
    <row r="23" spans="1:7" ht="18">
      <c r="A23" s="47"/>
      <c r="B23" s="13"/>
      <c r="C23" s="14"/>
      <c r="D23" s="16"/>
      <c r="E23" s="15"/>
      <c r="F23" s="15"/>
      <c r="G23" s="15"/>
    </row>
    <row r="24" spans="1:7" ht="18">
      <c r="A24" s="47"/>
      <c r="B24" s="13"/>
      <c r="C24" s="14"/>
      <c r="D24" s="16"/>
      <c r="E24" s="15"/>
      <c r="F24" s="15"/>
      <c r="G24" s="15"/>
    </row>
    <row r="25" spans="1:7" ht="18">
      <c r="A25" s="47"/>
      <c r="B25" s="13"/>
      <c r="C25" s="14"/>
      <c r="D25" s="16"/>
      <c r="E25" s="15"/>
      <c r="F25" s="15"/>
      <c r="G25" s="15"/>
    </row>
  </sheetData>
  <sheetProtection/>
  <mergeCells count="9">
    <mergeCell ref="G7:G8"/>
    <mergeCell ref="E12:G12"/>
    <mergeCell ref="A4:F4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28"/>
  <sheetViews>
    <sheetView view="pageBreakPreview" zoomScale="75" zoomScaleNormal="75" zoomScaleSheetLayoutView="75" workbookViewId="0" topLeftCell="A1">
      <selection activeCell="F8" sqref="F8:F9"/>
    </sheetView>
  </sheetViews>
  <sheetFormatPr defaultColWidth="9.00390625" defaultRowHeight="12.75"/>
  <cols>
    <col min="1" max="1" width="62.125" style="2" customWidth="1"/>
    <col min="2" max="2" width="30.125" style="2" customWidth="1"/>
    <col min="3" max="3" width="25.25390625" style="10" customWidth="1"/>
    <col min="4" max="4" width="43.25390625" style="2" customWidth="1"/>
    <col min="5" max="5" width="30.75390625" style="2" customWidth="1"/>
    <col min="6" max="6" width="45.75390625" style="2" customWidth="1"/>
    <col min="7" max="16384" width="9.125" style="21" customWidth="1"/>
  </cols>
  <sheetData>
    <row r="1" ht="18">
      <c r="F1" s="9"/>
    </row>
    <row r="2" ht="18">
      <c r="F2" s="9"/>
    </row>
    <row r="4" spans="1:6" ht="18.75">
      <c r="A4" s="49" t="s">
        <v>46</v>
      </c>
      <c r="F4" s="1"/>
    </row>
    <row r="5" spans="1:5" ht="18">
      <c r="A5" s="139"/>
      <c r="B5" s="139"/>
      <c r="C5" s="139"/>
      <c r="D5" s="139"/>
      <c r="E5" s="139"/>
    </row>
    <row r="7" ht="18.75" thickBot="1"/>
    <row r="8" spans="1:6" ht="18" customHeight="1">
      <c r="A8" s="144" t="s">
        <v>4</v>
      </c>
      <c r="B8" s="146" t="s">
        <v>2</v>
      </c>
      <c r="C8" s="150" t="s">
        <v>6</v>
      </c>
      <c r="D8" s="152" t="s">
        <v>0</v>
      </c>
      <c r="E8" s="148" t="s">
        <v>1</v>
      </c>
      <c r="F8" s="140" t="s">
        <v>3</v>
      </c>
    </row>
    <row r="9" spans="1:6" ht="18.75" thickBot="1">
      <c r="A9" s="145"/>
      <c r="B9" s="147"/>
      <c r="C9" s="151"/>
      <c r="D9" s="153"/>
      <c r="E9" s="149"/>
      <c r="F9" s="141"/>
    </row>
    <row r="10" spans="1:7" ht="18.75" thickBot="1">
      <c r="A10" s="27">
        <v>2</v>
      </c>
      <c r="B10" s="28">
        <v>6</v>
      </c>
      <c r="C10" s="30">
        <v>8</v>
      </c>
      <c r="D10" s="28">
        <v>9</v>
      </c>
      <c r="E10" s="31">
        <v>10</v>
      </c>
      <c r="F10" s="32">
        <v>11</v>
      </c>
      <c r="G10" s="22"/>
    </row>
    <row r="11" spans="1:6" ht="29.25" customHeight="1">
      <c r="A11" s="33" t="s">
        <v>19</v>
      </c>
      <c r="B11" s="34" t="s">
        <v>16</v>
      </c>
      <c r="C11" s="36">
        <v>1281932.2033898307</v>
      </c>
      <c r="D11" s="37" t="s">
        <v>32</v>
      </c>
      <c r="E11" s="38" t="s">
        <v>34</v>
      </c>
      <c r="F11" s="39" t="s">
        <v>40</v>
      </c>
    </row>
    <row r="12" spans="1:6" ht="28.5">
      <c r="A12" s="40" t="s">
        <v>20</v>
      </c>
      <c r="B12" s="41" t="s">
        <v>16</v>
      </c>
      <c r="C12" s="42">
        <v>616605.0847457628</v>
      </c>
      <c r="D12" s="37" t="s">
        <v>32</v>
      </c>
      <c r="E12" s="38" t="s">
        <v>34</v>
      </c>
      <c r="F12" s="39" t="s">
        <v>40</v>
      </c>
    </row>
    <row r="13" spans="1:6" ht="26.25" customHeight="1">
      <c r="A13" s="40" t="s">
        <v>18</v>
      </c>
      <c r="B13" s="34" t="s">
        <v>16</v>
      </c>
      <c r="C13" s="42">
        <v>3522796</v>
      </c>
      <c r="D13" s="37" t="s">
        <v>35</v>
      </c>
      <c r="E13" s="38" t="s">
        <v>36</v>
      </c>
      <c r="F13" s="39" t="s">
        <v>40</v>
      </c>
    </row>
    <row r="14" spans="1:6" ht="35.25" customHeight="1" thickBot="1">
      <c r="A14" s="50" t="s">
        <v>42</v>
      </c>
      <c r="B14" s="51" t="s">
        <v>16</v>
      </c>
      <c r="C14" s="55">
        <f>600015/1.18</f>
        <v>508487.28813559323</v>
      </c>
      <c r="D14" s="52" t="s">
        <v>32</v>
      </c>
      <c r="E14" s="53" t="s">
        <v>43</v>
      </c>
      <c r="F14" s="54" t="s">
        <v>40</v>
      </c>
    </row>
    <row r="15" spans="1:6" ht="36.75" customHeight="1" thickBot="1">
      <c r="A15" s="23"/>
      <c r="B15" s="26"/>
      <c r="C15" s="24">
        <f>SUM(C11:C14)</f>
        <v>5929820.576271187</v>
      </c>
      <c r="D15" s="142"/>
      <c r="E15" s="142"/>
      <c r="F15" s="143"/>
    </row>
    <row r="16" spans="1:6" ht="37.5" customHeight="1">
      <c r="A16" s="3"/>
      <c r="B16" s="4"/>
      <c r="C16" s="11"/>
      <c r="D16" s="6"/>
      <c r="E16" s="6"/>
      <c r="F16" s="6"/>
    </row>
    <row r="17" spans="1:6" ht="28.5" customHeight="1">
      <c r="A17" s="3"/>
      <c r="B17" s="4"/>
      <c r="C17" s="7"/>
      <c r="D17" s="6"/>
      <c r="E17" s="6"/>
      <c r="F17" s="6"/>
    </row>
    <row r="18" spans="1:6" ht="45.75" customHeight="1">
      <c r="A18" s="3"/>
      <c r="B18" s="4"/>
      <c r="C18" s="7"/>
      <c r="D18" s="6"/>
      <c r="E18" s="6"/>
      <c r="F18" s="6"/>
    </row>
    <row r="19" spans="1:6" ht="36.75" customHeight="1">
      <c r="A19" s="25"/>
      <c r="B19" s="4"/>
      <c r="C19" s="7"/>
      <c r="D19" s="6"/>
      <c r="E19" s="6"/>
      <c r="F19" s="6"/>
    </row>
    <row r="20" spans="1:6" ht="24.75" customHeight="1">
      <c r="A20" s="12"/>
      <c r="B20" s="13"/>
      <c r="C20" s="7"/>
      <c r="D20" s="15"/>
      <c r="E20" s="15"/>
      <c r="F20" s="15"/>
    </row>
    <row r="21" spans="1:6" ht="18">
      <c r="A21" s="12"/>
      <c r="B21" s="13"/>
      <c r="C21" s="16"/>
      <c r="D21" s="15"/>
      <c r="E21" s="15"/>
      <c r="F21" s="15"/>
    </row>
    <row r="22" spans="1:6" ht="18">
      <c r="A22" s="17"/>
      <c r="B22" s="18"/>
      <c r="C22" s="19"/>
      <c r="D22" s="20"/>
      <c r="E22" s="20"/>
      <c r="F22" s="20"/>
    </row>
    <row r="23" spans="1:6" ht="18">
      <c r="A23" s="17"/>
      <c r="B23" s="18"/>
      <c r="C23" s="19"/>
      <c r="D23" s="20"/>
      <c r="E23" s="20"/>
      <c r="F23" s="20"/>
    </row>
    <row r="24" spans="1:6" ht="18">
      <c r="A24" s="17"/>
      <c r="B24" s="18"/>
      <c r="C24" s="19"/>
      <c r="D24" s="20"/>
      <c r="E24" s="20"/>
      <c r="F24" s="20"/>
    </row>
    <row r="25" spans="1:6" ht="18">
      <c r="A25" s="17"/>
      <c r="B25" s="18"/>
      <c r="C25" s="19"/>
      <c r="D25" s="20"/>
      <c r="E25" s="20"/>
      <c r="F25" s="20"/>
    </row>
    <row r="26" spans="1:6" ht="18">
      <c r="A26" s="17"/>
      <c r="B26" s="18"/>
      <c r="C26" s="19"/>
      <c r="D26" s="20"/>
      <c r="E26" s="20"/>
      <c r="F26" s="20"/>
    </row>
    <row r="27" spans="1:6" ht="18">
      <c r="A27" s="17"/>
      <c r="B27" s="18"/>
      <c r="C27" s="19"/>
      <c r="D27" s="20"/>
      <c r="E27" s="20"/>
      <c r="F27" s="20"/>
    </row>
    <row r="28" spans="1:6" ht="18">
      <c r="A28" s="17"/>
      <c r="B28" s="18"/>
      <c r="C28" s="19"/>
      <c r="D28" s="20"/>
      <c r="E28" s="20"/>
      <c r="F28" s="20"/>
    </row>
  </sheetData>
  <sheetProtection insertRows="0" deleteRows="0"/>
  <mergeCells count="8">
    <mergeCell ref="D15:F15"/>
    <mergeCell ref="C8:C9"/>
    <mergeCell ref="D8:D9"/>
    <mergeCell ref="E8:E9"/>
    <mergeCell ref="A5:E5"/>
    <mergeCell ref="A8:A9"/>
    <mergeCell ref="B8:B9"/>
    <mergeCell ref="F8:F9"/>
  </mergeCells>
  <printOptions/>
  <pageMargins left="0.7480314960629921" right="0.15748031496062992" top="0.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selection activeCell="A5" sqref="A5:E5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10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21" customWidth="1"/>
  </cols>
  <sheetData>
    <row r="1" ht="18">
      <c r="F1" s="9"/>
    </row>
    <row r="2" ht="18">
      <c r="F2" s="9"/>
    </row>
    <row r="4" spans="1:6" ht="18.75">
      <c r="A4" s="49" t="s">
        <v>81</v>
      </c>
      <c r="F4" s="1"/>
    </row>
    <row r="5" spans="1:5" ht="18">
      <c r="A5" s="139"/>
      <c r="B5" s="139"/>
      <c r="C5" s="139"/>
      <c r="D5" s="139"/>
      <c r="E5" s="139"/>
    </row>
    <row r="7" ht="18.75" thickBot="1"/>
    <row r="8" spans="1:6" ht="18" customHeight="1">
      <c r="A8" s="144" t="s">
        <v>4</v>
      </c>
      <c r="B8" s="146" t="s">
        <v>2</v>
      </c>
      <c r="C8" s="158" t="s">
        <v>6</v>
      </c>
      <c r="D8" s="160" t="s">
        <v>0</v>
      </c>
      <c r="E8" s="148" t="s">
        <v>1</v>
      </c>
      <c r="F8" s="140" t="s">
        <v>3</v>
      </c>
    </row>
    <row r="9" spans="1:6" ht="18.75" thickBot="1">
      <c r="A9" s="145"/>
      <c r="B9" s="147"/>
      <c r="C9" s="159"/>
      <c r="D9" s="161"/>
      <c r="E9" s="149"/>
      <c r="F9" s="141"/>
    </row>
    <row r="10" spans="1:7" ht="18.75" thickBot="1">
      <c r="A10" s="27">
        <v>1</v>
      </c>
      <c r="B10" s="28">
        <v>2</v>
      </c>
      <c r="C10" s="27">
        <v>3</v>
      </c>
      <c r="D10" s="65">
        <v>4</v>
      </c>
      <c r="E10" s="31">
        <v>5</v>
      </c>
      <c r="F10" s="32">
        <v>6</v>
      </c>
      <c r="G10" s="22"/>
    </row>
    <row r="11" spans="1:6" ht="31.5" customHeight="1">
      <c r="A11" s="33" t="s">
        <v>49</v>
      </c>
      <c r="B11" s="34" t="s">
        <v>16</v>
      </c>
      <c r="C11" s="36">
        <v>697781</v>
      </c>
      <c r="D11" s="37" t="s">
        <v>50</v>
      </c>
      <c r="E11" s="38" t="s">
        <v>72</v>
      </c>
      <c r="F11" s="63" t="s">
        <v>65</v>
      </c>
    </row>
    <row r="12" spans="1:6" ht="26.25" customHeight="1">
      <c r="A12" s="40" t="s">
        <v>51</v>
      </c>
      <c r="B12" s="34" t="s">
        <v>16</v>
      </c>
      <c r="C12" s="42">
        <v>666780</v>
      </c>
      <c r="D12" s="37" t="s">
        <v>50</v>
      </c>
      <c r="E12" s="38" t="s">
        <v>72</v>
      </c>
      <c r="F12" s="63" t="s">
        <v>65</v>
      </c>
    </row>
    <row r="13" spans="1:6" ht="31.5" customHeight="1">
      <c r="A13" s="33" t="s">
        <v>52</v>
      </c>
      <c r="B13" s="56" t="s">
        <v>16</v>
      </c>
      <c r="C13" s="36">
        <v>529478.8</v>
      </c>
      <c r="D13" s="37" t="s">
        <v>50</v>
      </c>
      <c r="E13" s="38" t="s">
        <v>72</v>
      </c>
      <c r="F13" s="63" t="s">
        <v>65</v>
      </c>
    </row>
    <row r="14" spans="1:6" ht="30" customHeight="1">
      <c r="A14" s="33" t="s">
        <v>53</v>
      </c>
      <c r="B14" s="56" t="s">
        <v>16</v>
      </c>
      <c r="C14" s="36">
        <v>474000.9</v>
      </c>
      <c r="D14" s="37" t="s">
        <v>66</v>
      </c>
      <c r="E14" s="38" t="s">
        <v>73</v>
      </c>
      <c r="F14" s="63" t="s">
        <v>65</v>
      </c>
    </row>
    <row r="15" spans="1:6" ht="28.5" customHeight="1">
      <c r="A15" s="33" t="s">
        <v>54</v>
      </c>
      <c r="B15" s="34" t="s">
        <v>16</v>
      </c>
      <c r="C15" s="36">
        <v>327373</v>
      </c>
      <c r="D15" s="37" t="s">
        <v>67</v>
      </c>
      <c r="E15" s="38" t="s">
        <v>73</v>
      </c>
      <c r="F15" s="63" t="s">
        <v>65</v>
      </c>
    </row>
    <row r="16" spans="1:6" ht="54" customHeight="1">
      <c r="A16" s="33" t="s">
        <v>62</v>
      </c>
      <c r="B16" s="34" t="s">
        <v>16</v>
      </c>
      <c r="C16" s="36">
        <v>2826271.18</v>
      </c>
      <c r="D16" s="37" t="s">
        <v>68</v>
      </c>
      <c r="E16" s="38" t="s">
        <v>70</v>
      </c>
      <c r="F16" s="66" t="s">
        <v>64</v>
      </c>
    </row>
    <row r="17" spans="1:6" ht="59.25" customHeight="1">
      <c r="A17" s="33" t="s">
        <v>63</v>
      </c>
      <c r="B17" s="34" t="s">
        <v>16</v>
      </c>
      <c r="C17" s="36">
        <v>334915.26</v>
      </c>
      <c r="D17" s="37" t="s">
        <v>69</v>
      </c>
      <c r="E17" s="38" t="s">
        <v>71</v>
      </c>
      <c r="F17" s="64" t="s">
        <v>64</v>
      </c>
    </row>
    <row r="18" spans="1:6" ht="32.25" customHeight="1">
      <c r="A18" s="33" t="s">
        <v>55</v>
      </c>
      <c r="B18" s="34" t="s">
        <v>16</v>
      </c>
      <c r="C18" s="36">
        <v>61020</v>
      </c>
      <c r="D18" s="37" t="s">
        <v>56</v>
      </c>
      <c r="E18" s="38" t="s">
        <v>57</v>
      </c>
      <c r="F18" s="63" t="s">
        <v>65</v>
      </c>
    </row>
    <row r="19" spans="1:6" ht="38.25" customHeight="1">
      <c r="A19" s="33" t="s">
        <v>58</v>
      </c>
      <c r="B19" s="34" t="s">
        <v>16</v>
      </c>
      <c r="C19" s="36">
        <f>'[1]нов. 2012г.без НДС (2)'!$K$19</f>
        <v>434625.76596610167</v>
      </c>
      <c r="D19" s="37" t="s">
        <v>59</v>
      </c>
      <c r="E19" s="38" t="s">
        <v>57</v>
      </c>
      <c r="F19" s="63" t="s">
        <v>65</v>
      </c>
    </row>
    <row r="20" spans="1:6" ht="35.25" customHeight="1" thickBot="1">
      <c r="A20" s="57" t="s">
        <v>60</v>
      </c>
      <c r="B20" s="50" t="s">
        <v>16</v>
      </c>
      <c r="C20" s="58">
        <v>3976400</v>
      </c>
      <c r="D20" s="59" t="s">
        <v>61</v>
      </c>
      <c r="E20" s="38" t="s">
        <v>57</v>
      </c>
      <c r="F20" s="63" t="s">
        <v>65</v>
      </c>
    </row>
    <row r="21" spans="1:6" ht="21" customHeight="1" thickBot="1">
      <c r="A21" s="60"/>
      <c r="B21" s="61"/>
      <c r="C21" s="62">
        <f>SUM(C11:C20)</f>
        <v>10328645.905966103</v>
      </c>
      <c r="D21" s="156"/>
      <c r="E21" s="156"/>
      <c r="F21" s="157"/>
    </row>
    <row r="22" spans="1:6" ht="30.75" customHeight="1">
      <c r="A22" s="3"/>
      <c r="B22" s="4"/>
      <c r="C22" s="11"/>
      <c r="D22" s="6"/>
      <c r="E22" s="6"/>
      <c r="F22" s="6"/>
    </row>
    <row r="23" spans="1:6" ht="28.5" customHeight="1">
      <c r="A23" s="3"/>
      <c r="B23" s="4"/>
      <c r="C23" s="7"/>
      <c r="D23" s="6"/>
      <c r="E23" s="6"/>
      <c r="F23" s="6"/>
    </row>
    <row r="24" spans="1:6" ht="45.75" customHeight="1">
      <c r="A24" s="3"/>
      <c r="B24" s="4"/>
      <c r="C24" s="7"/>
      <c r="D24" s="6"/>
      <c r="E24" s="6"/>
      <c r="F24" s="6"/>
    </row>
    <row r="25" spans="1:6" ht="36.75" customHeight="1">
      <c r="A25" s="25"/>
      <c r="B25" s="4"/>
      <c r="C25" s="7"/>
      <c r="D25" s="6"/>
      <c r="E25" s="6"/>
      <c r="F25" s="6"/>
    </row>
    <row r="26" spans="1:6" ht="24.75" customHeight="1">
      <c r="A26" s="12"/>
      <c r="B26" s="13"/>
      <c r="C26" s="7"/>
      <c r="D26" s="15"/>
      <c r="E26" s="15"/>
      <c r="F26" s="15"/>
    </row>
    <row r="27" spans="1:6" ht="18">
      <c r="A27" s="12"/>
      <c r="B27" s="13"/>
      <c r="C27" s="16"/>
      <c r="D27" s="15"/>
      <c r="E27" s="15"/>
      <c r="F27" s="15"/>
    </row>
    <row r="28" spans="1:6" ht="18">
      <c r="A28" s="47"/>
      <c r="B28" s="13"/>
      <c r="C28" s="16"/>
      <c r="D28" s="15"/>
      <c r="E28" s="15"/>
      <c r="F28" s="15"/>
    </row>
    <row r="29" spans="1:6" ht="18">
      <c r="A29" s="47"/>
      <c r="B29" s="13"/>
      <c r="C29" s="16"/>
      <c r="D29" s="15"/>
      <c r="E29" s="15"/>
      <c r="F29" s="15"/>
    </row>
    <row r="30" spans="1:6" ht="18">
      <c r="A30" s="47"/>
      <c r="B30" s="13"/>
      <c r="C30" s="16"/>
      <c r="D30" s="15"/>
      <c r="E30" s="15"/>
      <c r="F30" s="15"/>
    </row>
    <row r="31" spans="1:6" ht="18">
      <c r="A31" s="47"/>
      <c r="B31" s="13"/>
      <c r="C31" s="16"/>
      <c r="D31" s="15"/>
      <c r="E31" s="15"/>
      <c r="F31" s="15"/>
    </row>
    <row r="32" spans="1:6" ht="18">
      <c r="A32" s="47"/>
      <c r="B32" s="13"/>
      <c r="C32" s="16"/>
      <c r="D32" s="15"/>
      <c r="E32" s="15"/>
      <c r="F32" s="15"/>
    </row>
    <row r="33" spans="1:6" ht="18">
      <c r="A33" s="47"/>
      <c r="B33" s="13"/>
      <c r="C33" s="16"/>
      <c r="D33" s="15"/>
      <c r="E33" s="15"/>
      <c r="F33" s="15"/>
    </row>
    <row r="34" spans="1:6" ht="18">
      <c r="A34" s="47"/>
      <c r="B34" s="13"/>
      <c r="C34" s="16"/>
      <c r="D34" s="15"/>
      <c r="E34" s="15"/>
      <c r="F34" s="15"/>
    </row>
  </sheetData>
  <mergeCells count="8">
    <mergeCell ref="F8:F9"/>
    <mergeCell ref="D21:F21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A1">
      <selection activeCell="A29" sqref="A29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10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21" customWidth="1"/>
  </cols>
  <sheetData>
    <row r="1" ht="18">
      <c r="F1" s="9"/>
    </row>
    <row r="2" ht="18">
      <c r="F2" s="9"/>
    </row>
    <row r="4" spans="1:6" ht="18.75">
      <c r="A4" s="49" t="s">
        <v>82</v>
      </c>
      <c r="F4" s="1"/>
    </row>
    <row r="5" spans="1:5" ht="18">
      <c r="A5" s="139"/>
      <c r="B5" s="139"/>
      <c r="C5" s="139"/>
      <c r="D5" s="139"/>
      <c r="E5" s="139"/>
    </row>
    <row r="7" ht="18.75" thickBot="1"/>
    <row r="8" spans="1:6" ht="18" customHeight="1">
      <c r="A8" s="144" t="s">
        <v>4</v>
      </c>
      <c r="B8" s="146" t="s">
        <v>2</v>
      </c>
      <c r="C8" s="158" t="s">
        <v>6</v>
      </c>
      <c r="D8" s="160" t="s">
        <v>0</v>
      </c>
      <c r="E8" s="148" t="s">
        <v>1</v>
      </c>
      <c r="F8" s="140" t="s">
        <v>3</v>
      </c>
    </row>
    <row r="9" spans="1:6" ht="18.75" thickBot="1">
      <c r="A9" s="145"/>
      <c r="B9" s="147"/>
      <c r="C9" s="159"/>
      <c r="D9" s="161"/>
      <c r="E9" s="149"/>
      <c r="F9" s="141"/>
    </row>
    <row r="10" spans="1:7" ht="18">
      <c r="A10" s="67">
        <v>1</v>
      </c>
      <c r="B10" s="68">
        <v>2</v>
      </c>
      <c r="C10" s="67">
        <v>3</v>
      </c>
      <c r="D10" s="69">
        <v>4</v>
      </c>
      <c r="E10" s="70">
        <v>5</v>
      </c>
      <c r="F10" s="71">
        <v>6</v>
      </c>
      <c r="G10" s="22"/>
    </row>
    <row r="11" spans="1:7" s="73" customFormat="1" ht="63">
      <c r="A11" s="74" t="s">
        <v>74</v>
      </c>
      <c r="B11" s="75" t="s">
        <v>16</v>
      </c>
      <c r="C11" s="74">
        <v>824720.86</v>
      </c>
      <c r="D11" s="76" t="s">
        <v>75</v>
      </c>
      <c r="E11" s="77" t="s">
        <v>80</v>
      </c>
      <c r="F11" s="66" t="s">
        <v>64</v>
      </c>
      <c r="G11" s="72"/>
    </row>
    <row r="12" spans="1:7" ht="30.75" customHeight="1">
      <c r="A12" s="78" t="s">
        <v>76</v>
      </c>
      <c r="B12" s="75" t="s">
        <v>16</v>
      </c>
      <c r="C12" s="78">
        <v>381530</v>
      </c>
      <c r="D12" s="80" t="s">
        <v>78</v>
      </c>
      <c r="E12" s="77" t="s">
        <v>79</v>
      </c>
      <c r="F12" s="63" t="s">
        <v>65</v>
      </c>
      <c r="G12" s="22"/>
    </row>
    <row r="13" spans="1:6" ht="31.5" customHeight="1">
      <c r="A13" s="78" t="s">
        <v>77</v>
      </c>
      <c r="B13" s="75" t="s">
        <v>16</v>
      </c>
      <c r="C13" s="36">
        <v>340530</v>
      </c>
      <c r="D13" s="79" t="s">
        <v>78</v>
      </c>
      <c r="E13" s="77" t="s">
        <v>79</v>
      </c>
      <c r="F13" s="63" t="s">
        <v>65</v>
      </c>
    </row>
    <row r="14" spans="1:6" ht="30" customHeight="1" thickBot="1">
      <c r="A14" s="33"/>
      <c r="B14" s="41"/>
      <c r="C14" s="42"/>
      <c r="D14" s="37"/>
      <c r="E14" s="38"/>
      <c r="F14" s="63"/>
    </row>
    <row r="15" spans="1:6" ht="21" customHeight="1" thickBot="1">
      <c r="A15" s="60"/>
      <c r="B15" s="61"/>
      <c r="C15" s="62">
        <v>1546780.86</v>
      </c>
      <c r="D15" s="156"/>
      <c r="E15" s="156"/>
      <c r="F15" s="157"/>
    </row>
    <row r="16" spans="1:6" ht="30.75" customHeight="1">
      <c r="A16" s="3"/>
      <c r="B16" s="4"/>
      <c r="C16" s="11"/>
      <c r="D16" s="6"/>
      <c r="E16" s="6"/>
      <c r="F16" s="6"/>
    </row>
    <row r="17" spans="1:6" ht="28.5" customHeight="1">
      <c r="A17" s="3"/>
      <c r="B17" s="4"/>
      <c r="C17" s="7"/>
      <c r="D17" s="6"/>
      <c r="E17" s="6"/>
      <c r="F17" s="6"/>
    </row>
    <row r="18" spans="1:6" ht="45.75" customHeight="1">
      <c r="A18" s="3"/>
      <c r="B18" s="4"/>
      <c r="C18" s="7"/>
      <c r="D18" s="6"/>
      <c r="E18" s="6"/>
      <c r="F18" s="6"/>
    </row>
    <row r="19" spans="1:6" ht="36.75" customHeight="1">
      <c r="A19" s="25"/>
      <c r="B19" s="4"/>
      <c r="C19" s="7"/>
      <c r="D19" s="6"/>
      <c r="E19" s="6"/>
      <c r="F19" s="6"/>
    </row>
    <row r="20" spans="1:6" ht="24.75" customHeight="1">
      <c r="A20" s="12"/>
      <c r="B20" s="13"/>
      <c r="C20" s="7"/>
      <c r="D20" s="15"/>
      <c r="E20" s="15"/>
      <c r="F20" s="15"/>
    </row>
    <row r="21" spans="1:6" ht="18">
      <c r="A21" s="12"/>
      <c r="B21" s="13"/>
      <c r="C21" s="16"/>
      <c r="D21" s="15"/>
      <c r="E21" s="15"/>
      <c r="F21" s="15"/>
    </row>
    <row r="22" spans="1:6" ht="18">
      <c r="A22" s="47"/>
      <c r="B22" s="13"/>
      <c r="C22" s="16"/>
      <c r="D22" s="15"/>
      <c r="E22" s="15"/>
      <c r="F22" s="15"/>
    </row>
    <row r="23" spans="1:6" ht="18">
      <c r="A23" s="47"/>
      <c r="B23" s="13"/>
      <c r="C23" s="16"/>
      <c r="D23" s="15"/>
      <c r="E23" s="15"/>
      <c r="F23" s="15"/>
    </row>
    <row r="24" spans="1:6" ht="18">
      <c r="A24" s="47"/>
      <c r="B24" s="13"/>
      <c r="C24" s="16"/>
      <c r="D24" s="15"/>
      <c r="E24" s="15"/>
      <c r="F24" s="15"/>
    </row>
    <row r="25" spans="1:6" ht="18">
      <c r="A25" s="47"/>
      <c r="B25" s="13"/>
      <c r="C25" s="16"/>
      <c r="D25" s="15"/>
      <c r="E25" s="15"/>
      <c r="F25" s="15"/>
    </row>
    <row r="26" spans="1:6" ht="18">
      <c r="A26" s="47"/>
      <c r="B26" s="13"/>
      <c r="C26" s="16"/>
      <c r="D26" s="15"/>
      <c r="E26" s="15"/>
      <c r="F26" s="15"/>
    </row>
    <row r="27" spans="1:6" ht="18">
      <c r="A27" s="47"/>
      <c r="B27" s="13"/>
      <c r="C27" s="16"/>
      <c r="D27" s="15"/>
      <c r="E27" s="15"/>
      <c r="F27" s="15"/>
    </row>
    <row r="28" spans="1:6" ht="18">
      <c r="A28" s="47"/>
      <c r="B28" s="13"/>
      <c r="C28" s="16"/>
      <c r="D28" s="15"/>
      <c r="E28" s="15"/>
      <c r="F28" s="15"/>
    </row>
  </sheetData>
  <mergeCells count="8">
    <mergeCell ref="F8:F9"/>
    <mergeCell ref="D15:F15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D14" sqref="D14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10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21" customWidth="1"/>
  </cols>
  <sheetData>
    <row r="1" ht="18">
      <c r="F1" s="9"/>
    </row>
    <row r="2" ht="18">
      <c r="F2" s="9"/>
    </row>
    <row r="4" spans="1:6" ht="18.75">
      <c r="A4" s="49" t="s">
        <v>83</v>
      </c>
      <c r="F4" s="1"/>
    </row>
    <row r="5" spans="1:5" ht="18">
      <c r="A5" s="139"/>
      <c r="B5" s="139"/>
      <c r="C5" s="139"/>
      <c r="D5" s="139"/>
      <c r="E5" s="139"/>
    </row>
    <row r="7" ht="18.75" thickBot="1"/>
    <row r="8" spans="1:6" ht="18" customHeight="1">
      <c r="A8" s="162" t="s">
        <v>4</v>
      </c>
      <c r="B8" s="164" t="s">
        <v>2</v>
      </c>
      <c r="C8" s="158" t="s">
        <v>6</v>
      </c>
      <c r="D8" s="140" t="s">
        <v>0</v>
      </c>
      <c r="E8" s="166" t="s">
        <v>1</v>
      </c>
      <c r="F8" s="140" t="s">
        <v>3</v>
      </c>
    </row>
    <row r="9" spans="1:6" ht="18.75" thickBot="1">
      <c r="A9" s="163"/>
      <c r="B9" s="165"/>
      <c r="C9" s="159"/>
      <c r="D9" s="141"/>
      <c r="E9" s="167"/>
      <c r="F9" s="141"/>
    </row>
    <row r="10" spans="1:6" ht="18.75" thickBot="1">
      <c r="A10" s="67">
        <v>1</v>
      </c>
      <c r="B10" s="69">
        <v>2</v>
      </c>
      <c r="C10" s="67">
        <v>3</v>
      </c>
      <c r="D10" s="67">
        <v>4</v>
      </c>
      <c r="E10" s="71">
        <v>5</v>
      </c>
      <c r="F10" s="71">
        <v>6</v>
      </c>
    </row>
    <row r="11" spans="1:6" s="73" customFormat="1" ht="61.5" customHeight="1">
      <c r="A11" s="90" t="s">
        <v>84</v>
      </c>
      <c r="B11" s="92" t="s">
        <v>16</v>
      </c>
      <c r="C11" s="94">
        <v>2400000</v>
      </c>
      <c r="D11" s="89" t="s">
        <v>87</v>
      </c>
      <c r="E11" s="97" t="s">
        <v>88</v>
      </c>
      <c r="F11" s="100" t="s">
        <v>89</v>
      </c>
    </row>
    <row r="12" spans="1:6" ht="61.5" customHeight="1">
      <c r="A12" s="86" t="s">
        <v>85</v>
      </c>
      <c r="B12" s="74" t="s">
        <v>16</v>
      </c>
      <c r="C12" s="88">
        <v>2717762.4</v>
      </c>
      <c r="D12" s="96" t="s">
        <v>87</v>
      </c>
      <c r="E12" s="98" t="s">
        <v>88</v>
      </c>
      <c r="F12" s="101" t="s">
        <v>89</v>
      </c>
    </row>
    <row r="13" spans="1:6" ht="61.5" customHeight="1">
      <c r="A13" s="86" t="s">
        <v>86</v>
      </c>
      <c r="B13" s="74" t="s">
        <v>16</v>
      </c>
      <c r="C13" s="88">
        <v>5129280</v>
      </c>
      <c r="D13" s="96" t="s">
        <v>87</v>
      </c>
      <c r="E13" s="98" t="s">
        <v>88</v>
      </c>
      <c r="F13" s="101" t="s">
        <v>89</v>
      </c>
    </row>
    <row r="14" spans="1:6" ht="61.5" customHeight="1">
      <c r="A14" s="86" t="s">
        <v>90</v>
      </c>
      <c r="B14" s="74" t="s">
        <v>16</v>
      </c>
      <c r="C14" s="88">
        <v>847792.4</v>
      </c>
      <c r="D14" s="96" t="s">
        <v>50</v>
      </c>
      <c r="E14" s="98" t="s">
        <v>91</v>
      </c>
      <c r="F14" s="102" t="s">
        <v>92</v>
      </c>
    </row>
    <row r="15" spans="1:6" ht="61.5" customHeight="1" thickBot="1">
      <c r="A15" s="87" t="s">
        <v>93</v>
      </c>
      <c r="B15" s="93" t="s">
        <v>16</v>
      </c>
      <c r="C15" s="95">
        <v>413228.5</v>
      </c>
      <c r="D15" s="82" t="s">
        <v>94</v>
      </c>
      <c r="E15" s="84" t="s">
        <v>91</v>
      </c>
      <c r="F15" s="103" t="s">
        <v>92</v>
      </c>
    </row>
    <row r="16" spans="1:6" ht="62.25" customHeight="1" hidden="1" thickBot="1">
      <c r="A16" s="85"/>
      <c r="B16" s="91"/>
      <c r="C16" s="42"/>
      <c r="D16" s="81"/>
      <c r="E16" s="83"/>
      <c r="F16" s="99"/>
    </row>
    <row r="17" spans="1:6" ht="21" customHeight="1" thickBot="1">
      <c r="A17" s="60"/>
      <c r="B17" s="61"/>
      <c r="C17" s="62">
        <v>11508063</v>
      </c>
      <c r="D17" s="156"/>
      <c r="E17" s="156"/>
      <c r="F17" s="157"/>
    </row>
    <row r="18" spans="1:6" ht="30.75" customHeight="1">
      <c r="A18" s="3"/>
      <c r="B18" s="4"/>
      <c r="C18" s="11"/>
      <c r="D18" s="6"/>
      <c r="E18" s="6"/>
      <c r="F18" s="6"/>
    </row>
    <row r="19" spans="1:6" ht="28.5" customHeight="1">
      <c r="A19" s="3"/>
      <c r="B19" s="4"/>
      <c r="C19" s="7"/>
      <c r="D19" s="6"/>
      <c r="E19" s="6"/>
      <c r="F19" s="6"/>
    </row>
    <row r="20" spans="1:6" ht="45.75" customHeight="1">
      <c r="A20" s="3"/>
      <c r="B20" s="4"/>
      <c r="C20" s="7"/>
      <c r="D20" s="6"/>
      <c r="E20" s="6"/>
      <c r="F20" s="6"/>
    </row>
    <row r="21" spans="1:6" ht="36.75" customHeight="1">
      <c r="A21" s="25"/>
      <c r="B21" s="4"/>
      <c r="C21" s="7"/>
      <c r="D21" s="6"/>
      <c r="E21" s="6"/>
      <c r="F21" s="6"/>
    </row>
    <row r="22" spans="1:6" ht="24.75" customHeight="1">
      <c r="A22" s="12"/>
      <c r="B22" s="13"/>
      <c r="C22" s="7"/>
      <c r="D22" s="15"/>
      <c r="E22" s="15"/>
      <c r="F22" s="15"/>
    </row>
    <row r="23" spans="1:6" ht="18">
      <c r="A23" s="12"/>
      <c r="B23" s="13"/>
      <c r="C23" s="16"/>
      <c r="D23" s="15"/>
      <c r="E23" s="15"/>
      <c r="F23" s="15"/>
    </row>
    <row r="24" spans="1:6" ht="18">
      <c r="A24" s="47"/>
      <c r="B24" s="13"/>
      <c r="C24" s="16"/>
      <c r="D24" s="15"/>
      <c r="E24" s="15"/>
      <c r="F24" s="15"/>
    </row>
    <row r="25" spans="1:6" ht="18">
      <c r="A25" s="47"/>
      <c r="B25" s="13"/>
      <c r="C25" s="16"/>
      <c r="D25" s="15"/>
      <c r="E25" s="15"/>
      <c r="F25" s="15"/>
    </row>
    <row r="26" spans="1:6" ht="18">
      <c r="A26" s="47"/>
      <c r="B26" s="13"/>
      <c r="C26" s="16"/>
      <c r="D26" s="15"/>
      <c r="E26" s="15"/>
      <c r="F26" s="15"/>
    </row>
    <row r="27" spans="1:6" ht="18">
      <c r="A27" s="47"/>
      <c r="B27" s="13"/>
      <c r="C27" s="16"/>
      <c r="D27" s="15"/>
      <c r="E27" s="15"/>
      <c r="F27" s="15"/>
    </row>
    <row r="28" spans="1:6" ht="18">
      <c r="A28" s="47"/>
      <c r="B28" s="13"/>
      <c r="C28" s="16"/>
      <c r="D28" s="15"/>
      <c r="E28" s="15"/>
      <c r="F28" s="15"/>
    </row>
    <row r="29" spans="1:6" ht="18">
      <c r="A29" s="47"/>
      <c r="B29" s="13"/>
      <c r="C29" s="16"/>
      <c r="D29" s="15"/>
      <c r="E29" s="15"/>
      <c r="F29" s="15"/>
    </row>
    <row r="30" spans="1:6" ht="18">
      <c r="A30" s="47"/>
      <c r="B30" s="13"/>
      <c r="C30" s="16"/>
      <c r="D30" s="15"/>
      <c r="E30" s="15"/>
      <c r="F30" s="15"/>
    </row>
  </sheetData>
  <mergeCells count="8">
    <mergeCell ref="F8:F9"/>
    <mergeCell ref="D17:F17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D14" sqref="D14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10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21" customWidth="1"/>
  </cols>
  <sheetData>
    <row r="1" ht="18">
      <c r="F1" s="9"/>
    </row>
    <row r="2" ht="18">
      <c r="F2" s="9"/>
    </row>
    <row r="4" spans="1:6" ht="18.75">
      <c r="A4" s="49" t="s">
        <v>116</v>
      </c>
      <c r="F4" s="1"/>
    </row>
    <row r="5" spans="1:5" ht="18">
      <c r="A5" s="139"/>
      <c r="B5" s="139"/>
      <c r="C5" s="139"/>
      <c r="D5" s="139"/>
      <c r="E5" s="139"/>
    </row>
    <row r="7" ht="18.75" thickBot="1"/>
    <row r="8" spans="1:6" ht="18" customHeight="1">
      <c r="A8" s="162" t="s">
        <v>4</v>
      </c>
      <c r="B8" s="164" t="s">
        <v>2</v>
      </c>
      <c r="C8" s="158" t="s">
        <v>6</v>
      </c>
      <c r="D8" s="140" t="s">
        <v>0</v>
      </c>
      <c r="E8" s="166" t="s">
        <v>1</v>
      </c>
      <c r="F8" s="140" t="s">
        <v>3</v>
      </c>
    </row>
    <row r="9" spans="1:6" ht="18.75" thickBot="1">
      <c r="A9" s="163"/>
      <c r="B9" s="165"/>
      <c r="C9" s="159"/>
      <c r="D9" s="141"/>
      <c r="E9" s="167"/>
      <c r="F9" s="141"/>
    </row>
    <row r="10" spans="1:6" ht="18.75" thickBot="1">
      <c r="A10" s="67">
        <v>1</v>
      </c>
      <c r="B10" s="69">
        <v>2</v>
      </c>
      <c r="C10" s="67">
        <v>3</v>
      </c>
      <c r="D10" s="67">
        <v>4</v>
      </c>
      <c r="E10" s="71">
        <v>5</v>
      </c>
      <c r="F10" s="71">
        <v>6</v>
      </c>
    </row>
    <row r="11" spans="1:6" ht="61.5" customHeight="1" thickBot="1">
      <c r="A11" s="87" t="s">
        <v>114</v>
      </c>
      <c r="B11" s="93" t="s">
        <v>16</v>
      </c>
      <c r="C11" s="95">
        <v>1004180</v>
      </c>
      <c r="D11" s="126" t="s">
        <v>50</v>
      </c>
      <c r="E11" s="84" t="s">
        <v>115</v>
      </c>
      <c r="F11" s="103" t="s">
        <v>92</v>
      </c>
    </row>
    <row r="12" spans="1:6" ht="62.25" customHeight="1" hidden="1" thickBot="1">
      <c r="A12" s="85"/>
      <c r="B12" s="91"/>
      <c r="C12" s="42"/>
      <c r="D12" s="81"/>
      <c r="E12" s="83"/>
      <c r="F12" s="99"/>
    </row>
    <row r="13" spans="1:6" ht="21" customHeight="1" thickBot="1">
      <c r="A13" s="60"/>
      <c r="B13" s="61"/>
      <c r="C13" s="62">
        <v>1004180</v>
      </c>
      <c r="D13" s="156"/>
      <c r="E13" s="156"/>
      <c r="F13" s="157"/>
    </row>
    <row r="14" spans="1:6" ht="30.75" customHeight="1">
      <c r="A14" s="3"/>
      <c r="B14" s="4"/>
      <c r="C14" s="11"/>
      <c r="D14" s="6"/>
      <c r="E14" s="6"/>
      <c r="F14" s="6"/>
    </row>
    <row r="15" spans="1:6" ht="28.5" customHeight="1">
      <c r="A15" s="3"/>
      <c r="B15" s="4"/>
      <c r="C15" s="7"/>
      <c r="D15" s="6"/>
      <c r="E15" s="6"/>
      <c r="F15" s="6"/>
    </row>
    <row r="16" spans="1:6" ht="45.75" customHeight="1">
      <c r="A16" s="3"/>
      <c r="B16" s="4"/>
      <c r="C16" s="7"/>
      <c r="D16" s="6"/>
      <c r="E16" s="6"/>
      <c r="F16" s="6"/>
    </row>
    <row r="17" spans="1:6" ht="36.75" customHeight="1">
      <c r="A17" s="25"/>
      <c r="B17" s="4"/>
      <c r="C17" s="7"/>
      <c r="D17" s="6"/>
      <c r="E17" s="6"/>
      <c r="F17" s="6"/>
    </row>
    <row r="18" spans="1:6" ht="24.75" customHeight="1">
      <c r="A18" s="12"/>
      <c r="B18" s="13"/>
      <c r="C18" s="7"/>
      <c r="D18" s="15"/>
      <c r="E18" s="15"/>
      <c r="F18" s="15"/>
    </row>
    <row r="19" spans="1:6" ht="18">
      <c r="A19" s="12"/>
      <c r="B19" s="13"/>
      <c r="C19" s="16"/>
      <c r="D19" s="15"/>
      <c r="E19" s="15"/>
      <c r="F19" s="15"/>
    </row>
    <row r="20" spans="1:6" ht="18">
      <c r="A20" s="47"/>
      <c r="B20" s="13"/>
      <c r="C20" s="16"/>
      <c r="D20" s="15"/>
      <c r="E20" s="15"/>
      <c r="F20" s="15"/>
    </row>
    <row r="21" spans="1:6" ht="18">
      <c r="A21" s="47"/>
      <c r="B21" s="13"/>
      <c r="C21" s="16"/>
      <c r="D21" s="15"/>
      <c r="E21" s="15"/>
      <c r="F21" s="15"/>
    </row>
    <row r="22" spans="1:6" ht="18">
      <c r="A22" s="47"/>
      <c r="B22" s="13"/>
      <c r="C22" s="16"/>
      <c r="D22" s="15"/>
      <c r="E22" s="15"/>
      <c r="F22" s="15"/>
    </row>
    <row r="23" spans="1:6" ht="18">
      <c r="A23" s="47"/>
      <c r="B23" s="13"/>
      <c r="C23" s="16"/>
      <c r="D23" s="15"/>
      <c r="E23" s="15"/>
      <c r="F23" s="15"/>
    </row>
    <row r="24" spans="1:6" ht="18">
      <c r="A24" s="47"/>
      <c r="B24" s="13"/>
      <c r="C24" s="16"/>
      <c r="D24" s="15"/>
      <c r="E24" s="15"/>
      <c r="F24" s="15"/>
    </row>
    <row r="25" spans="1:6" ht="18">
      <c r="A25" s="47"/>
      <c r="B25" s="13"/>
      <c r="C25" s="16"/>
      <c r="D25" s="15"/>
      <c r="E25" s="15"/>
      <c r="F25" s="15"/>
    </row>
    <row r="26" spans="1:6" ht="18">
      <c r="A26" s="47"/>
      <c r="B26" s="13"/>
      <c r="C26" s="16"/>
      <c r="D26" s="15"/>
      <c r="E26" s="15"/>
      <c r="F26" s="15"/>
    </row>
  </sheetData>
  <mergeCells count="8">
    <mergeCell ref="F8:F9"/>
    <mergeCell ref="D13:F13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 topLeftCell="A1">
      <selection activeCell="D11" sqref="D11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10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21" customWidth="1"/>
  </cols>
  <sheetData>
    <row r="1" ht="18">
      <c r="F1" s="9"/>
    </row>
    <row r="2" ht="18">
      <c r="F2" s="9"/>
    </row>
    <row r="4" spans="1:6" ht="18.75">
      <c r="A4" s="49" t="s">
        <v>104</v>
      </c>
      <c r="F4" s="1"/>
    </row>
    <row r="5" spans="1:5" ht="18">
      <c r="A5" s="139"/>
      <c r="B5" s="139"/>
      <c r="C5" s="139"/>
      <c r="D5" s="139"/>
      <c r="E5" s="139"/>
    </row>
    <row r="7" ht="18.75" thickBot="1"/>
    <row r="8" spans="1:6" ht="18" customHeight="1">
      <c r="A8" s="162" t="s">
        <v>4</v>
      </c>
      <c r="B8" s="164" t="s">
        <v>2</v>
      </c>
      <c r="C8" s="158" t="s">
        <v>6</v>
      </c>
      <c r="D8" s="140" t="s">
        <v>0</v>
      </c>
      <c r="E8" s="166" t="s">
        <v>1</v>
      </c>
      <c r="F8" s="140" t="s">
        <v>3</v>
      </c>
    </row>
    <row r="9" spans="1:6" ht="18.75" thickBot="1">
      <c r="A9" s="163"/>
      <c r="B9" s="165"/>
      <c r="C9" s="159"/>
      <c r="D9" s="141"/>
      <c r="E9" s="167"/>
      <c r="F9" s="141"/>
    </row>
    <row r="10" spans="1:6" ht="18.75" thickBot="1">
      <c r="A10" s="104">
        <v>1</v>
      </c>
      <c r="B10" s="105">
        <v>2</v>
      </c>
      <c r="C10" s="104">
        <v>3</v>
      </c>
      <c r="D10" s="106">
        <v>4</v>
      </c>
      <c r="E10" s="107">
        <v>5</v>
      </c>
      <c r="F10" s="119">
        <v>6</v>
      </c>
    </row>
    <row r="11" spans="1:6" s="73" customFormat="1" ht="62.25" customHeight="1" thickBot="1">
      <c r="A11" s="109" t="s">
        <v>106</v>
      </c>
      <c r="B11" s="123" t="s">
        <v>16</v>
      </c>
      <c r="C11" s="124">
        <v>4634407</v>
      </c>
      <c r="D11" s="126" t="s">
        <v>50</v>
      </c>
      <c r="E11" s="125" t="s">
        <v>107</v>
      </c>
      <c r="F11" s="117" t="s">
        <v>92</v>
      </c>
    </row>
    <row r="12" spans="1:6" ht="61.5" customHeight="1" thickBot="1">
      <c r="A12" s="109" t="s">
        <v>96</v>
      </c>
      <c r="B12" s="93" t="s">
        <v>16</v>
      </c>
      <c r="C12" s="114">
        <v>4010807.28</v>
      </c>
      <c r="D12" s="121" t="s">
        <v>87</v>
      </c>
      <c r="E12" s="122" t="s">
        <v>99</v>
      </c>
      <c r="F12" s="120" t="s">
        <v>89</v>
      </c>
    </row>
    <row r="13" spans="1:6" s="108" customFormat="1" ht="62.25" customHeight="1" thickBot="1">
      <c r="A13" s="110" t="s">
        <v>97</v>
      </c>
      <c r="B13" s="93" t="s">
        <v>16</v>
      </c>
      <c r="C13" s="115">
        <v>600000</v>
      </c>
      <c r="D13" s="92" t="s">
        <v>101</v>
      </c>
      <c r="E13" s="111" t="s">
        <v>99</v>
      </c>
      <c r="F13" s="118" t="s">
        <v>103</v>
      </c>
    </row>
    <row r="14" spans="1:6" ht="61.5" customHeight="1" thickBot="1">
      <c r="A14" s="78" t="s">
        <v>98</v>
      </c>
      <c r="B14" s="93" t="s">
        <v>16</v>
      </c>
      <c r="C14" s="116">
        <v>195542.37</v>
      </c>
      <c r="D14" s="78" t="s">
        <v>102</v>
      </c>
      <c r="E14" s="111" t="s">
        <v>99</v>
      </c>
      <c r="F14" s="117" t="s">
        <v>92</v>
      </c>
    </row>
    <row r="15" spans="1:6" ht="61.5" customHeight="1" thickBot="1">
      <c r="A15" s="109" t="s">
        <v>95</v>
      </c>
      <c r="B15" s="93" t="s">
        <v>16</v>
      </c>
      <c r="C15" s="113">
        <v>488250</v>
      </c>
      <c r="D15" s="112" t="s">
        <v>100</v>
      </c>
      <c r="E15" s="111" t="s">
        <v>99</v>
      </c>
      <c r="F15" s="117" t="s">
        <v>92</v>
      </c>
    </row>
    <row r="16" spans="1:6" ht="62.25" customHeight="1" hidden="1" thickBot="1">
      <c r="A16" s="85"/>
      <c r="B16" s="91"/>
      <c r="C16" s="42"/>
      <c r="D16" s="81"/>
      <c r="E16" s="83"/>
      <c r="F16" s="99"/>
    </row>
    <row r="17" spans="1:6" ht="21" customHeight="1" thickBot="1">
      <c r="A17" s="60"/>
      <c r="B17" s="61"/>
      <c r="C17" s="62">
        <v>9929006.65</v>
      </c>
      <c r="D17" s="156"/>
      <c r="E17" s="156"/>
      <c r="F17" s="157"/>
    </row>
    <row r="18" spans="1:6" ht="30.75" customHeight="1">
      <c r="A18" s="3"/>
      <c r="B18" s="4"/>
      <c r="C18" s="11"/>
      <c r="D18" s="6"/>
      <c r="E18" s="6"/>
      <c r="F18" s="6"/>
    </row>
    <row r="19" spans="1:6" ht="28.5" customHeight="1">
      <c r="A19" s="3"/>
      <c r="B19" s="4"/>
      <c r="C19" s="7"/>
      <c r="D19" s="6"/>
      <c r="E19" s="6"/>
      <c r="F19" s="6"/>
    </row>
    <row r="20" spans="1:6" ht="45.75" customHeight="1">
      <c r="A20" s="3"/>
      <c r="B20" s="4"/>
      <c r="C20" s="7"/>
      <c r="D20" s="6"/>
      <c r="E20" s="6"/>
      <c r="F20" s="6"/>
    </row>
    <row r="21" spans="1:6" ht="36.75" customHeight="1">
      <c r="A21" s="25"/>
      <c r="B21" s="4"/>
      <c r="C21" s="7"/>
      <c r="D21" s="6"/>
      <c r="E21" s="6"/>
      <c r="F21" s="6"/>
    </row>
    <row r="22" spans="1:6" ht="24.75" customHeight="1">
      <c r="A22" s="12"/>
      <c r="B22" s="13"/>
      <c r="C22" s="7"/>
      <c r="D22" s="15"/>
      <c r="E22" s="15"/>
      <c r="F22" s="15"/>
    </row>
    <row r="23" spans="1:6" ht="18">
      <c r="A23" s="12"/>
      <c r="B23" s="13"/>
      <c r="C23" s="16"/>
      <c r="D23" s="15"/>
      <c r="E23" s="15"/>
      <c r="F23" s="15"/>
    </row>
    <row r="24" spans="1:6" ht="18">
      <c r="A24" s="47"/>
      <c r="B24" s="13"/>
      <c r="C24" s="16"/>
      <c r="D24" s="15"/>
      <c r="E24" s="15"/>
      <c r="F24" s="15"/>
    </row>
    <row r="25" spans="1:6" ht="18">
      <c r="A25" s="47"/>
      <c r="B25" s="13"/>
      <c r="C25" s="16"/>
      <c r="D25" s="15"/>
      <c r="E25" s="15"/>
      <c r="F25" s="15"/>
    </row>
    <row r="26" spans="1:6" ht="18">
      <c r="A26" s="47"/>
      <c r="B26" s="13"/>
      <c r="C26" s="16"/>
      <c r="D26" s="15"/>
      <c r="E26" s="15"/>
      <c r="F26" s="15"/>
    </row>
    <row r="27" spans="1:6" ht="18">
      <c r="A27" s="47"/>
      <c r="B27" s="13"/>
      <c r="C27" s="16"/>
      <c r="D27" s="15"/>
      <c r="E27" s="15"/>
      <c r="F27" s="15"/>
    </row>
    <row r="28" spans="1:6" ht="18">
      <c r="A28" s="47"/>
      <c r="B28" s="13"/>
      <c r="C28" s="16"/>
      <c r="D28" s="15"/>
      <c r="E28" s="15"/>
      <c r="F28" s="15"/>
    </row>
    <row r="29" spans="1:6" ht="18">
      <c r="A29" s="47"/>
      <c r="B29" s="13"/>
      <c r="C29" s="16"/>
      <c r="D29" s="15"/>
      <c r="E29" s="15"/>
      <c r="F29" s="15"/>
    </row>
    <row r="30" spans="1:6" ht="18">
      <c r="A30" s="47"/>
      <c r="B30" s="13"/>
      <c r="C30" s="16"/>
      <c r="D30" s="15"/>
      <c r="E30" s="15"/>
      <c r="F30" s="15"/>
    </row>
  </sheetData>
  <mergeCells count="8">
    <mergeCell ref="F8:F9"/>
    <mergeCell ref="D17:F17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D8" sqref="D8:D9"/>
    </sheetView>
  </sheetViews>
  <sheetFormatPr defaultColWidth="9.00390625" defaultRowHeight="12.75"/>
  <cols>
    <col min="1" max="1" width="61.375" style="2" customWidth="1"/>
    <col min="2" max="2" width="28.875" style="2" customWidth="1"/>
    <col min="3" max="3" width="24.00390625" style="10" customWidth="1"/>
    <col min="4" max="4" width="43.25390625" style="2" customWidth="1"/>
    <col min="5" max="5" width="30.75390625" style="2" customWidth="1"/>
    <col min="6" max="6" width="82.00390625" style="2" customWidth="1"/>
    <col min="7" max="16384" width="9.125" style="21" customWidth="1"/>
  </cols>
  <sheetData>
    <row r="1" ht="18">
      <c r="F1" s="9"/>
    </row>
    <row r="2" ht="18">
      <c r="F2" s="9"/>
    </row>
    <row r="4" spans="1:6" ht="18.75">
      <c r="A4" s="49" t="s">
        <v>105</v>
      </c>
      <c r="F4" s="1"/>
    </row>
    <row r="5" spans="1:5" ht="18">
      <c r="A5" s="139"/>
      <c r="B5" s="139"/>
      <c r="C5" s="139"/>
      <c r="D5" s="139"/>
      <c r="E5" s="139"/>
    </row>
    <row r="7" ht="18.75" thickBot="1"/>
    <row r="8" spans="1:6" ht="18" customHeight="1">
      <c r="A8" s="162" t="s">
        <v>4</v>
      </c>
      <c r="B8" s="164" t="s">
        <v>2</v>
      </c>
      <c r="C8" s="158" t="s">
        <v>6</v>
      </c>
      <c r="D8" s="140" t="s">
        <v>0</v>
      </c>
      <c r="E8" s="166" t="s">
        <v>1</v>
      </c>
      <c r="F8" s="140" t="s">
        <v>3</v>
      </c>
    </row>
    <row r="9" spans="1:6" ht="18.75" thickBot="1">
      <c r="A9" s="163"/>
      <c r="B9" s="165"/>
      <c r="C9" s="159"/>
      <c r="D9" s="141"/>
      <c r="E9" s="167"/>
      <c r="F9" s="141"/>
    </row>
    <row r="10" spans="1:6" ht="18">
      <c r="A10" s="67">
        <v>1</v>
      </c>
      <c r="B10" s="69">
        <v>2</v>
      </c>
      <c r="C10" s="67">
        <v>3</v>
      </c>
      <c r="D10" s="67">
        <v>4</v>
      </c>
      <c r="E10" s="71">
        <v>5</v>
      </c>
      <c r="F10" s="71">
        <v>6</v>
      </c>
    </row>
    <row r="11" spans="1:6" ht="61.5" customHeight="1" thickBot="1">
      <c r="A11" s="87"/>
      <c r="B11" s="93"/>
      <c r="C11" s="95"/>
      <c r="D11" s="82"/>
      <c r="E11" s="84"/>
      <c r="F11" s="103"/>
    </row>
    <row r="12" spans="1:6" ht="62.25" customHeight="1" hidden="1" thickBot="1">
      <c r="A12" s="85"/>
      <c r="B12" s="91"/>
      <c r="C12" s="42"/>
      <c r="D12" s="81"/>
      <c r="E12" s="83"/>
      <c r="F12" s="99"/>
    </row>
    <row r="13" spans="1:6" ht="21" customHeight="1" thickBot="1">
      <c r="A13" s="60"/>
      <c r="B13" s="61"/>
      <c r="C13" s="62">
        <v>0</v>
      </c>
      <c r="D13" s="156"/>
      <c r="E13" s="156"/>
      <c r="F13" s="157"/>
    </row>
    <row r="14" spans="1:6" ht="30.75" customHeight="1">
      <c r="A14" s="3"/>
      <c r="B14" s="4"/>
      <c r="C14" s="11"/>
      <c r="D14" s="6"/>
      <c r="E14" s="6"/>
      <c r="F14" s="6"/>
    </row>
    <row r="15" spans="1:6" ht="28.5" customHeight="1">
      <c r="A15" s="3"/>
      <c r="B15" s="4"/>
      <c r="C15" s="7"/>
      <c r="D15" s="6"/>
      <c r="E15" s="6"/>
      <c r="F15" s="6"/>
    </row>
    <row r="16" spans="1:6" ht="45.75" customHeight="1">
      <c r="A16" s="3"/>
      <c r="B16" s="4"/>
      <c r="C16" s="7"/>
      <c r="D16" s="6"/>
      <c r="E16" s="6"/>
      <c r="F16" s="6"/>
    </row>
    <row r="17" spans="1:6" ht="36.75" customHeight="1">
      <c r="A17" s="25"/>
      <c r="B17" s="4"/>
      <c r="C17" s="7"/>
      <c r="D17" s="6"/>
      <c r="E17" s="6"/>
      <c r="F17" s="6"/>
    </row>
    <row r="18" spans="1:6" ht="24.75" customHeight="1">
      <c r="A18" s="12"/>
      <c r="B18" s="13"/>
      <c r="C18" s="7"/>
      <c r="D18" s="15"/>
      <c r="E18" s="15"/>
      <c r="F18" s="15"/>
    </row>
    <row r="19" spans="1:6" ht="18">
      <c r="A19" s="12"/>
      <c r="B19" s="13"/>
      <c r="C19" s="16"/>
      <c r="D19" s="15"/>
      <c r="E19" s="15"/>
      <c r="F19" s="15"/>
    </row>
    <row r="20" spans="1:6" ht="18">
      <c r="A20" s="47"/>
      <c r="B20" s="13"/>
      <c r="C20" s="16"/>
      <c r="D20" s="15"/>
      <c r="E20" s="15"/>
      <c r="F20" s="15"/>
    </row>
    <row r="21" spans="1:6" ht="18">
      <c r="A21" s="47"/>
      <c r="B21" s="13"/>
      <c r="C21" s="16"/>
      <c r="D21" s="15"/>
      <c r="E21" s="15"/>
      <c r="F21" s="15"/>
    </row>
    <row r="22" spans="1:6" ht="18">
      <c r="A22" s="47"/>
      <c r="B22" s="13"/>
      <c r="C22" s="16"/>
      <c r="D22" s="15"/>
      <c r="E22" s="15"/>
      <c r="F22" s="15"/>
    </row>
    <row r="23" spans="1:6" ht="18">
      <c r="A23" s="47"/>
      <c r="B23" s="13"/>
      <c r="C23" s="16"/>
      <c r="D23" s="15"/>
      <c r="E23" s="15"/>
      <c r="F23" s="15"/>
    </row>
    <row r="24" spans="1:6" ht="18">
      <c r="A24" s="47"/>
      <c r="B24" s="13"/>
      <c r="C24" s="16"/>
      <c r="D24" s="15"/>
      <c r="E24" s="15"/>
      <c r="F24" s="15"/>
    </row>
    <row r="25" spans="1:6" ht="18">
      <c r="A25" s="47"/>
      <c r="B25" s="13"/>
      <c r="C25" s="16"/>
      <c r="D25" s="15"/>
      <c r="E25" s="15"/>
      <c r="F25" s="15"/>
    </row>
    <row r="26" spans="1:6" ht="18">
      <c r="A26" s="47"/>
      <c r="B26" s="13"/>
      <c r="C26" s="16"/>
      <c r="D26" s="15"/>
      <c r="E26" s="15"/>
      <c r="F26" s="15"/>
    </row>
  </sheetData>
  <mergeCells count="8">
    <mergeCell ref="F8:F9"/>
    <mergeCell ref="D13:F13"/>
    <mergeCell ref="A5:E5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Cheremshancev-SA</dc:creator>
  <cp:keywords/>
  <dc:description/>
  <cp:lastModifiedBy>Костанян</cp:lastModifiedBy>
  <cp:lastPrinted>2011-04-11T11:50:57Z</cp:lastPrinted>
  <dcterms:created xsi:type="dcterms:W3CDTF">2009-02-02T07:30:59Z</dcterms:created>
  <dcterms:modified xsi:type="dcterms:W3CDTF">2013-03-21T11:36:11Z</dcterms:modified>
  <cp:category/>
  <cp:version/>
  <cp:contentType/>
  <cp:contentStatus/>
</cp:coreProperties>
</file>