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730" windowHeight="11640" activeTab="0"/>
  </bookViews>
  <sheets>
    <sheet name="декабрь прогноз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<sst xmlns="http://schemas.openxmlformats.org/spreadsheetml/2006/main" count="220" uniqueCount="46">
  <si>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</si>
  <si>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</si>
  <si>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</si>
  <si>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</si>
  <si>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</si>
  <si>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</si>
  <si>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</si>
  <si>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</si>
  <si>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</si>
  <si>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</si>
  <si>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</si>
  <si>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</si>
  <si>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</si>
  <si>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</si>
  <si>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</si>
  <si>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</si>
  <si>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</si>
  <si>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</si>
  <si>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</si>
  <si>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</si>
  <si>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</si>
  <si>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</si>
  <si>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</si>
  <si>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</si>
  <si>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</si>
  <si>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</si>
  <si>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</si>
  <si>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</si>
  <si>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</si>
  <si>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</si>
  <si>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</si>
  <si>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</si>
  <si>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</si>
  <si>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</si>
  <si>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</si>
  <si>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1.2 Прогнозные нерегулируемые цены на эл.энергию (мощность), отпускаемую ОАО "Мордовская энергосбытовая компания" по договорам купли-продажи,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</si>
  <si>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</si>
  <si>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ОАО "Мордовская энергосбытовая компания" гарантирующему поставщику ОАО "Оборонэнергосбыт", рублей/МВтч без НДС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</si>
  <si>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</si>
  <si>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</si>
  <si>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</si>
  <si>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</si>
  <si>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</si>
  <si>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</si>
  <si>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</si>
  <si>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Прогнозные нерегулируемые цены на электрическую энергию (мощность), поставляемую покупателям ОАО "Мордовская энергосбытовая компания", на январь 2014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</si>
</sst>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00"/>
    <numFmt numFmtId="182" formatCode="#,##0.0000000"/>
    <numFmt numFmtId="183" formatCode="0.000000"/>
    <numFmt numFmtId="184" formatCode="0.000"/>
    <numFmt numFmtId="185" formatCode="0.00000000000"/>
    <numFmt numFmtId="186" formatCode="0.0000"/>
    <numFmt numFmtId="187" formatCode="#,##0.000000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7" fillId="0" borderId="0" xfId="54" applyFont="1" applyBorder="1" applyAlignment="1">
      <alignment vertical="top" wrapText="1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4" fontId="28" fillId="0" borderId="11" xfId="54" applyNumberFormat="1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top" wrapText="1"/>
      <protection/>
    </xf>
    <xf numFmtId="0" fontId="14" fillId="0" borderId="0" xfId="54">
      <alignment/>
      <protection/>
    </xf>
    <xf numFmtId="4" fontId="28" fillId="0" borderId="0" xfId="54" applyNumberFormat="1" applyFont="1" applyFill="1" applyBorder="1" applyAlignment="1">
      <alignment horizontal="center" vertical="justify"/>
      <protection/>
    </xf>
    <xf numFmtId="0" fontId="28" fillId="0" borderId="0" xfId="54" applyFont="1" applyFill="1" applyBorder="1" applyAlignment="1">
      <alignment horizontal="center" vertical="justify"/>
      <protection/>
    </xf>
    <xf numFmtId="4" fontId="28" fillId="0" borderId="0" xfId="54" applyNumberFormat="1" applyFont="1" applyFill="1" applyBorder="1" applyAlignment="1">
      <alignment horizontal="center" vertical="center" wrapText="1"/>
      <protection/>
    </xf>
    <xf numFmtId="0" fontId="28" fillId="0" borderId="0" xfId="54" applyFont="1" applyFill="1" applyBorder="1" applyAlignment="1">
      <alignment horizontal="center" vertical="center" wrapText="1"/>
      <protection/>
    </xf>
    <xf numFmtId="4" fontId="28" fillId="0" borderId="12" xfId="54" applyNumberFormat="1" applyFont="1" applyFill="1" applyBorder="1" applyAlignment="1">
      <alignment horizontal="center" vertical="top" wrapText="1"/>
      <protection/>
    </xf>
    <xf numFmtId="4" fontId="28" fillId="0" borderId="10" xfId="54" applyNumberFormat="1" applyFont="1" applyFill="1" applyBorder="1" applyAlignment="1">
      <alignment horizontal="center" vertical="top" wrapText="1"/>
      <protection/>
    </xf>
    <xf numFmtId="4" fontId="28" fillId="0" borderId="13" xfId="54" applyNumberFormat="1" applyFont="1" applyFill="1" applyBorder="1" applyAlignment="1">
      <alignment horizontal="center" vertical="top" wrapText="1"/>
      <protection/>
    </xf>
    <xf numFmtId="4" fontId="28" fillId="0" borderId="11" xfId="54" applyNumberFormat="1" applyFont="1" applyFill="1" applyBorder="1" applyAlignment="1">
      <alignment horizontal="center" vertical="top" wrapText="1"/>
      <protection/>
    </xf>
    <xf numFmtId="4" fontId="28" fillId="0" borderId="0" xfId="54" applyNumberFormat="1" applyFont="1" applyFill="1" applyBorder="1" applyAlignment="1">
      <alignment horizontal="left" vertical="top" wrapText="1"/>
      <protection/>
    </xf>
    <xf numFmtId="4" fontId="28" fillId="0" borderId="0" xfId="54" applyNumberFormat="1" applyFont="1" applyFill="1" applyBorder="1" applyAlignment="1">
      <alignment horizontal="center" vertical="top" wrapText="1"/>
      <protection/>
    </xf>
    <xf numFmtId="0" fontId="30" fillId="0" borderId="0" xfId="0" applyFont="1" applyAlignment="1">
      <alignment/>
    </xf>
    <xf numFmtId="4" fontId="30" fillId="0" borderId="14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27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30" fillId="0" borderId="17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 horizontal="center"/>
    </xf>
    <xf numFmtId="4" fontId="30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30" fillId="0" borderId="21" xfId="0" applyFont="1" applyBorder="1" applyAlignment="1">
      <alignment horizontal="left" vertical="justify"/>
    </xf>
    <xf numFmtId="0" fontId="30" fillId="0" borderId="22" xfId="0" applyFont="1" applyBorder="1" applyAlignment="1">
      <alignment horizontal="left" vertical="justify"/>
    </xf>
    <xf numFmtId="0" fontId="27" fillId="0" borderId="0" xfId="54" applyFont="1" applyFill="1" applyBorder="1" applyAlignment="1">
      <alignment horizontal="left" vertical="top" wrapText="1"/>
      <protection/>
    </xf>
    <xf numFmtId="4" fontId="29" fillId="0" borderId="23" xfId="61" applyNumberFormat="1" applyFont="1" applyFill="1" applyBorder="1" applyAlignment="1">
      <alignment horizontal="center"/>
      <protection/>
    </xf>
    <xf numFmtId="4" fontId="29" fillId="0" borderId="24" xfId="61" applyNumberFormat="1" applyFont="1" applyFill="1" applyBorder="1" applyAlignment="1">
      <alignment horizontal="center"/>
      <protection/>
    </xf>
    <xf numFmtId="4" fontId="29" fillId="0" borderId="25" xfId="61" applyNumberFormat="1" applyFont="1" applyFill="1" applyBorder="1" applyAlignment="1">
      <alignment horizontal="center"/>
      <protection/>
    </xf>
    <xf numFmtId="0" fontId="28" fillId="0" borderId="12" xfId="54" applyFont="1" applyFill="1" applyBorder="1" applyAlignment="1">
      <alignment horizontal="center" vertical="center" wrapText="1"/>
      <protection/>
    </xf>
    <xf numFmtId="4" fontId="29" fillId="0" borderId="23" xfId="54" applyNumberFormat="1" applyFont="1" applyFill="1" applyBorder="1" applyAlignment="1">
      <alignment horizontal="center" vertical="justify" wrapText="1"/>
      <protection/>
    </xf>
    <xf numFmtId="0" fontId="29" fillId="0" borderId="24" xfId="54" applyFont="1" applyFill="1" applyBorder="1" applyAlignment="1">
      <alignment horizontal="center" vertical="justify" wrapText="1"/>
      <protection/>
    </xf>
    <xf numFmtId="0" fontId="29" fillId="0" borderId="25" xfId="54" applyFont="1" applyFill="1" applyBorder="1" applyAlignment="1">
      <alignment horizontal="center" vertical="justify" wrapText="1"/>
      <protection/>
    </xf>
    <xf numFmtId="0" fontId="28" fillId="0" borderId="17" xfId="54" applyFont="1" applyFill="1" applyBorder="1" applyAlignment="1">
      <alignment horizontal="center" vertical="center" wrapText="1"/>
      <protection/>
    </xf>
    <xf numFmtId="0" fontId="28" fillId="0" borderId="18" xfId="54" applyFont="1" applyFill="1" applyBorder="1" applyAlignment="1">
      <alignment horizontal="center" vertical="center" wrapText="1"/>
      <protection/>
    </xf>
    <xf numFmtId="0" fontId="28" fillId="0" borderId="19" xfId="54" applyFont="1" applyFill="1" applyBorder="1" applyAlignment="1">
      <alignment horizontal="center" vertical="center" wrapText="1"/>
      <protection/>
    </xf>
    <xf numFmtId="0" fontId="27" fillId="0" borderId="26" xfId="54" applyFont="1" applyFill="1" applyBorder="1" applyAlignment="1">
      <alignment horizontal="left" vertical="top" wrapText="1"/>
      <protection/>
    </xf>
    <xf numFmtId="0" fontId="28" fillId="0" borderId="14" xfId="54" applyFont="1" applyFill="1" applyBorder="1" applyAlignment="1">
      <alignment horizontal="center" vertical="center" wrapText="1"/>
      <protection/>
    </xf>
    <xf numFmtId="4" fontId="28" fillId="0" borderId="27" xfId="54" applyNumberFormat="1" applyFont="1" applyFill="1" applyBorder="1" applyAlignment="1">
      <alignment horizontal="center" vertical="justify"/>
      <protection/>
    </xf>
    <xf numFmtId="0" fontId="28" fillId="0" borderId="13" xfId="54" applyFont="1" applyFill="1" applyBorder="1" applyAlignment="1">
      <alignment horizontal="center" vertical="justify"/>
      <protection/>
    </xf>
    <xf numFmtId="4" fontId="28" fillId="0" borderId="13" xfId="54" applyNumberFormat="1" applyFont="1" applyFill="1" applyBorder="1" applyAlignment="1">
      <alignment horizontal="center" vertical="justify"/>
      <protection/>
    </xf>
    <xf numFmtId="0" fontId="27" fillId="0" borderId="0" xfId="54" applyFont="1" applyBorder="1" applyAlignment="1">
      <alignment horizontal="left" vertical="top" wrapText="1"/>
      <protection/>
    </xf>
    <xf numFmtId="4" fontId="28" fillId="0" borderId="28" xfId="54" applyNumberFormat="1" applyFont="1" applyFill="1" applyBorder="1" applyAlignment="1">
      <alignment horizontal="center" vertical="justify"/>
      <protection/>
    </xf>
    <xf numFmtId="0" fontId="28" fillId="0" borderId="29" xfId="54" applyFont="1" applyFill="1" applyBorder="1" applyAlignment="1">
      <alignment horizontal="center" vertical="justify"/>
      <protection/>
    </xf>
    <xf numFmtId="4" fontId="28" fillId="0" borderId="30" xfId="54" applyNumberFormat="1" applyFont="1" applyFill="1" applyBorder="1" applyAlignment="1">
      <alignment horizontal="center" vertical="justify"/>
      <protection/>
    </xf>
    <xf numFmtId="4" fontId="28" fillId="0" borderId="30" xfId="54" applyNumberFormat="1" applyFont="1" applyFill="1" applyBorder="1" applyAlignment="1">
      <alignment horizontal="center" vertical="center" wrapText="1"/>
      <protection/>
    </xf>
    <xf numFmtId="0" fontId="28" fillId="0" borderId="29" xfId="54" applyFont="1" applyFill="1" applyBorder="1" applyAlignment="1">
      <alignment horizontal="center" vertical="center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8" fillId="0" borderId="28" xfId="54" applyNumberFormat="1" applyFont="1" applyFill="1" applyBorder="1" applyAlignment="1">
      <alignment horizontal="left" vertical="top" wrapText="1"/>
      <protection/>
    </xf>
    <xf numFmtId="4" fontId="28" fillId="0" borderId="31" xfId="54" applyNumberFormat="1" applyFont="1" applyFill="1" applyBorder="1" applyAlignment="1">
      <alignment horizontal="left" vertical="top" wrapText="1"/>
      <protection/>
    </xf>
    <xf numFmtId="4" fontId="28" fillId="0" borderId="29" xfId="54" applyNumberFormat="1" applyFont="1" applyFill="1" applyBorder="1" applyAlignment="1">
      <alignment horizontal="left" vertical="top" wrapText="1"/>
      <protection/>
    </xf>
    <xf numFmtId="4" fontId="28" fillId="0" borderId="32" xfId="54" applyNumberFormat="1" applyFont="1" applyFill="1" applyBorder="1" applyAlignment="1">
      <alignment horizontal="center" vertical="top" wrapText="1"/>
      <protection/>
    </xf>
    <xf numFmtId="4" fontId="28" fillId="0" borderId="26" xfId="54" applyNumberFormat="1" applyFont="1" applyFill="1" applyBorder="1" applyAlignment="1">
      <alignment horizontal="center" vertical="top" wrapText="1"/>
      <protection/>
    </xf>
    <xf numFmtId="4" fontId="28" fillId="0" borderId="33" xfId="54" applyNumberFormat="1" applyFont="1" applyFill="1" applyBorder="1" applyAlignment="1">
      <alignment horizontal="center" vertical="top" wrapText="1"/>
      <protection/>
    </xf>
    <xf numFmtId="4" fontId="28" fillId="0" borderId="34" xfId="54" applyNumberFormat="1" applyFont="1" applyFill="1" applyBorder="1" applyAlignment="1">
      <alignment horizontal="center" vertical="top" wrapText="1"/>
      <protection/>
    </xf>
    <xf numFmtId="4" fontId="28" fillId="0" borderId="35" xfId="54" applyNumberFormat="1" applyFont="1" applyFill="1" applyBorder="1" applyAlignment="1">
      <alignment horizontal="center" vertical="top" wrapText="1"/>
      <protection/>
    </xf>
    <xf numFmtId="4" fontId="28" fillId="0" borderId="36" xfId="54" applyNumberFormat="1" applyFont="1" applyFill="1" applyBorder="1" applyAlignment="1">
      <alignment horizontal="center" vertical="top" wrapText="1"/>
      <protection/>
    </xf>
    <xf numFmtId="0" fontId="28" fillId="0" borderId="37" xfId="54" applyFont="1" applyFill="1" applyBorder="1" applyAlignment="1">
      <alignment horizontal="center" vertical="center" wrapText="1"/>
      <protection/>
    </xf>
    <xf numFmtId="0" fontId="28" fillId="0" borderId="38" xfId="54" applyFont="1" applyFill="1" applyBorder="1" applyAlignment="1">
      <alignment horizontal="center" vertical="center" wrapText="1"/>
      <protection/>
    </xf>
    <xf numFmtId="0" fontId="28" fillId="0" borderId="39" xfId="54" applyFont="1" applyFill="1" applyBorder="1" applyAlignment="1">
      <alignment horizontal="center" vertical="center" wrapText="1"/>
      <protection/>
    </xf>
    <xf numFmtId="4" fontId="28" fillId="0" borderId="21" xfId="54" applyNumberFormat="1" applyFont="1" applyFill="1" applyBorder="1" applyAlignment="1">
      <alignment horizontal="left" vertical="top" wrapText="1"/>
      <protection/>
    </xf>
    <xf numFmtId="4" fontId="28" fillId="0" borderId="22" xfId="54" applyNumberFormat="1" applyFont="1" applyFill="1" applyBorder="1" applyAlignment="1">
      <alignment horizontal="left" vertical="top" wrapText="1"/>
      <protection/>
    </xf>
    <xf numFmtId="4" fontId="28" fillId="0" borderId="40" xfId="54" applyNumberFormat="1" applyFont="1" applyFill="1" applyBorder="1" applyAlignment="1">
      <alignment horizontal="left" vertical="top" wrapText="1"/>
      <protection/>
    </xf>
    <xf numFmtId="4" fontId="30" fillId="0" borderId="14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30" fillId="0" borderId="14" xfId="0" applyFont="1" applyBorder="1" applyAlignment="1">
      <alignment horizontal="left" vertical="justify"/>
    </xf>
    <xf numFmtId="0" fontId="30" fillId="0" borderId="12" xfId="0" applyFont="1" applyBorder="1" applyAlignment="1">
      <alignment horizontal="left" vertical="justify"/>
    </xf>
    <xf numFmtId="0" fontId="30" fillId="0" borderId="41" xfId="0" applyFont="1" applyBorder="1" applyAlignment="1">
      <alignment horizontal="left" vertical="justify"/>
    </xf>
    <xf numFmtId="0" fontId="28" fillId="0" borderId="42" xfId="54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top" wrapText="1"/>
      <protection/>
    </xf>
    <xf numFmtId="4" fontId="28" fillId="0" borderId="41" xfId="54" applyNumberFormat="1" applyFont="1" applyFill="1" applyBorder="1" applyAlignment="1">
      <alignment horizontal="center" vertical="top" wrapText="1"/>
      <protection/>
    </xf>
    <xf numFmtId="4" fontId="28" fillId="0" borderId="22" xfId="54" applyNumberFormat="1" applyFont="1" applyFill="1" applyBorder="1" applyAlignment="1">
      <alignment horizontal="center" vertical="top" wrapText="1"/>
      <protection/>
    </xf>
    <xf numFmtId="4" fontId="28" fillId="0" borderId="43" xfId="54" applyNumberFormat="1" applyFont="1" applyFill="1" applyBorder="1" applyAlignment="1">
      <alignment horizontal="center" vertical="top" wrapText="1"/>
      <protection/>
    </xf>
    <xf numFmtId="4" fontId="28" fillId="0" borderId="30" xfId="54" applyNumberFormat="1" applyFont="1" applyFill="1" applyBorder="1" applyAlignment="1">
      <alignment horizontal="center" vertical="top" wrapText="1"/>
      <protection/>
    </xf>
    <xf numFmtId="4" fontId="28" fillId="0" borderId="31" xfId="54" applyNumberFormat="1" applyFont="1" applyFill="1" applyBorder="1" applyAlignment="1">
      <alignment horizontal="center" vertical="top" wrapText="1"/>
      <protection/>
    </xf>
    <xf numFmtId="4" fontId="28" fillId="0" borderId="44" xfId="54" applyNumberFormat="1" applyFont="1" applyFill="1" applyBorder="1" applyAlignment="1">
      <alignment horizontal="center" vertical="top" wrapText="1"/>
      <protection/>
    </xf>
    <xf numFmtId="0" fontId="25" fillId="0" borderId="24" xfId="54" applyFont="1" applyFill="1" applyBorder="1" applyAlignment="1">
      <alignment horizontal="center" vertical="center" wrapText="1"/>
      <protection/>
    </xf>
    <xf numFmtId="0" fontId="25" fillId="0" borderId="25" xfId="54" applyFont="1" applyFill="1" applyBorder="1" applyAlignment="1">
      <alignment horizontal="center" vertical="center" wrapText="1"/>
      <protection/>
    </xf>
    <xf numFmtId="0" fontId="30" fillId="0" borderId="28" xfId="0" applyFont="1" applyBorder="1" applyAlignment="1">
      <alignment horizontal="left" vertical="justify"/>
    </xf>
    <xf numFmtId="0" fontId="30" fillId="0" borderId="31" xfId="0" applyFont="1" applyBorder="1" applyAlignment="1">
      <alignment horizontal="left" vertical="justify"/>
    </xf>
    <xf numFmtId="187" fontId="30" fillId="0" borderId="27" xfId="0" applyNumberFormat="1" applyFont="1" applyBorder="1" applyAlignment="1">
      <alignment horizontal="center"/>
    </xf>
    <xf numFmtId="187" fontId="30" fillId="0" borderId="13" xfId="0" applyNumberFormat="1" applyFont="1" applyBorder="1" applyAlignment="1">
      <alignment horizontal="center"/>
    </xf>
    <xf numFmtId="187" fontId="30" fillId="0" borderId="11" xfId="0" applyNumberFormat="1" applyFont="1" applyBorder="1" applyAlignment="1">
      <alignment horizontal="center"/>
    </xf>
    <xf numFmtId="10" fontId="30" fillId="0" borderId="14" xfId="0" applyNumberFormat="1" applyFont="1" applyBorder="1" applyAlignment="1">
      <alignment horizontal="center"/>
    </xf>
    <xf numFmtId="10" fontId="30" fillId="0" borderId="12" xfId="0" applyNumberFormat="1" applyFont="1" applyBorder="1" applyAlignment="1">
      <alignment horizontal="center"/>
    </xf>
    <xf numFmtId="10" fontId="30" fillId="0" borderId="10" xfId="0" applyNumberFormat="1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3\&#1062;&#1077;&#1085;&#1099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62;&#1077;&#1085;&#1099;%202014%20&#1075;\&#1062;&#1077;&#1085;&#1099;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"/>
      <sheetName val="Июнь"/>
      <sheetName val="Июль прогноз"/>
      <sheetName val="Июль прогноз 1"/>
      <sheetName val="Июль"/>
      <sheetName val="Август прогноз"/>
      <sheetName val="Август прогноз (коэф 1,04)"/>
      <sheetName val="Август"/>
      <sheetName val="Сентябрь прогноз"/>
      <sheetName val="Сентябрь"/>
      <sheetName val="Октябрь прогноз"/>
      <sheetName val="Октябрь"/>
      <sheetName val="Ноябрь прогноз"/>
      <sheetName val="Ноябрь"/>
      <sheetName val="Декабрь прогноз"/>
      <sheetName val="Ново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</sheetNames>
    <sheetDataSet>
      <sheetData sheetId="0">
        <row r="10">
          <cell r="H10">
            <v>2.73</v>
          </cell>
          <cell r="I10">
            <v>1196.698536367162</v>
          </cell>
          <cell r="J10">
            <v>309869.6296589568</v>
          </cell>
          <cell r="K10">
            <v>0.0014</v>
          </cell>
          <cell r="M10">
            <v>3146.8203005314144</v>
          </cell>
        </row>
        <row r="11">
          <cell r="M11">
            <v>3825.180300531414</v>
          </cell>
        </row>
        <row r="12">
          <cell r="M12">
            <v>4007.4103005314146</v>
          </cell>
        </row>
        <row r="13">
          <cell r="M13">
            <v>4485.070300531414</v>
          </cell>
        </row>
        <row r="15">
          <cell r="M15">
            <v>3124.5066888265937</v>
          </cell>
        </row>
        <row r="16">
          <cell r="M16">
            <v>3802.8666888265943</v>
          </cell>
        </row>
        <row r="17">
          <cell r="M17">
            <v>3985.096688826594</v>
          </cell>
        </row>
        <row r="18">
          <cell r="M18">
            <v>4462.756688826594</v>
          </cell>
        </row>
        <row r="20">
          <cell r="M20">
            <v>3044.371718095369</v>
          </cell>
        </row>
        <row r="21">
          <cell r="M21">
            <v>3722.7317180953687</v>
          </cell>
        </row>
        <row r="22">
          <cell r="M22">
            <v>3904.961718095369</v>
          </cell>
        </row>
        <row r="23">
          <cell r="M23">
            <v>4382.621718095369</v>
          </cell>
        </row>
        <row r="25">
          <cell r="M25">
            <v>2973.3562234522005</v>
          </cell>
        </row>
        <row r="26">
          <cell r="M26">
            <v>3651.7162234522007</v>
          </cell>
        </row>
        <row r="27">
          <cell r="M27">
            <v>3833.9462234522007</v>
          </cell>
        </row>
        <row r="28">
          <cell r="M28">
            <v>4311.6062234522005</v>
          </cell>
        </row>
        <row r="31">
          <cell r="M31">
            <v>1906.8303005314147</v>
          </cell>
        </row>
        <row r="46">
          <cell r="M46">
            <v>1884.516688826594</v>
          </cell>
        </row>
        <row r="48">
          <cell r="M48">
            <v>1804.3817180953688</v>
          </cell>
        </row>
        <row r="50">
          <cell r="M50">
            <v>1733.3662234522008</v>
          </cell>
        </row>
        <row r="52">
          <cell r="M52">
            <v>1835.7960178897015</v>
          </cell>
        </row>
        <row r="55">
          <cell r="M55">
            <v>2873.2360178897015</v>
          </cell>
        </row>
        <row r="56">
          <cell r="M56">
            <v>3551.596017889701</v>
          </cell>
        </row>
        <row r="57">
          <cell r="M57">
            <v>3733.8260178897017</v>
          </cell>
        </row>
        <row r="58">
          <cell r="M58">
            <v>4211.4860178897015</v>
          </cell>
        </row>
        <row r="68">
          <cell r="M68">
            <v>4694.526681946994</v>
          </cell>
        </row>
        <row r="69">
          <cell r="M69">
            <v>3059.4603589194703</v>
          </cell>
        </row>
        <row r="70">
          <cell r="M70">
            <v>2640.212583784208</v>
          </cell>
        </row>
        <row r="72">
          <cell r="M72">
            <v>5372.886681946993</v>
          </cell>
        </row>
        <row r="73">
          <cell r="M73">
            <v>3737.8203589194704</v>
          </cell>
        </row>
        <row r="74">
          <cell r="M74">
            <v>3318.572583784208</v>
          </cell>
        </row>
        <row r="76">
          <cell r="M76">
            <v>5555.116681946994</v>
          </cell>
        </row>
        <row r="77">
          <cell r="M77">
            <v>3920.0503589194705</v>
          </cell>
        </row>
        <row r="78">
          <cell r="M78">
            <v>3500.802583784208</v>
          </cell>
        </row>
        <row r="80">
          <cell r="M80">
            <v>6032.776681946993</v>
          </cell>
        </row>
        <row r="81">
          <cell r="M81">
            <v>4397.71035891947</v>
          </cell>
        </row>
        <row r="82">
          <cell r="M82">
            <v>3978.4625837842077</v>
          </cell>
        </row>
        <row r="85">
          <cell r="M85">
            <v>4654.075937855638</v>
          </cell>
        </row>
        <row r="86">
          <cell r="M86">
            <v>3038.1704936082306</v>
          </cell>
        </row>
        <row r="87">
          <cell r="M87">
            <v>2623.8357643140234</v>
          </cell>
        </row>
        <row r="89">
          <cell r="M89">
            <v>5332.435937855638</v>
          </cell>
        </row>
        <row r="90">
          <cell r="M90">
            <v>3716.5304936082302</v>
          </cell>
        </row>
        <row r="91">
          <cell r="M91">
            <v>3302.1957643140236</v>
          </cell>
        </row>
        <row r="93">
          <cell r="M93">
            <v>5514.665937855638</v>
          </cell>
        </row>
        <row r="94">
          <cell r="M94">
            <v>3898.7604936082303</v>
          </cell>
        </row>
        <row r="95">
          <cell r="M95">
            <v>3484.4257643140236</v>
          </cell>
        </row>
        <row r="97">
          <cell r="M97">
            <v>5992.325937855638</v>
          </cell>
        </row>
        <row r="98">
          <cell r="M98">
            <v>4376.42049360823</v>
          </cell>
        </row>
        <row r="99">
          <cell r="M99">
            <v>3962.0857643140234</v>
          </cell>
        </row>
        <row r="102">
          <cell r="M102">
            <v>4508.805004727551</v>
          </cell>
        </row>
        <row r="103">
          <cell r="M103">
            <v>2961.7121077513425</v>
          </cell>
        </row>
        <row r="104">
          <cell r="M104">
            <v>2565.0216213471867</v>
          </cell>
        </row>
        <row r="106">
          <cell r="M106">
            <v>5187.165004727551</v>
          </cell>
        </row>
        <row r="107">
          <cell r="M107">
            <v>3640.0721077513426</v>
          </cell>
        </row>
        <row r="108">
          <cell r="M108">
            <v>3243.3816213471864</v>
          </cell>
        </row>
        <row r="110">
          <cell r="M110">
            <v>5369.39500472755</v>
          </cell>
        </row>
        <row r="111">
          <cell r="M111">
            <v>3822.3021077513426</v>
          </cell>
        </row>
        <row r="112">
          <cell r="M112">
            <v>3425.6116213471864</v>
          </cell>
        </row>
        <row r="114">
          <cell r="M114">
            <v>5847.05500472755</v>
          </cell>
        </row>
        <row r="115">
          <cell r="M115">
            <v>4299.962107751342</v>
          </cell>
        </row>
        <row r="116">
          <cell r="M116">
            <v>3903.2716213471863</v>
          </cell>
        </row>
        <row r="119">
          <cell r="M119">
            <v>4380.0661148368</v>
          </cell>
        </row>
        <row r="120">
          <cell r="M120">
            <v>2893.9547972825267</v>
          </cell>
        </row>
        <row r="121">
          <cell r="M121">
            <v>2512.9006132942513</v>
          </cell>
        </row>
        <row r="123">
          <cell r="M123">
            <v>5058.4261148368005</v>
          </cell>
        </row>
        <row r="124">
          <cell r="M124">
            <v>3572.3147972825263</v>
          </cell>
        </row>
        <row r="125">
          <cell r="M125">
            <v>3191.260613294251</v>
          </cell>
        </row>
        <row r="127">
          <cell r="M127">
            <v>5240.6561148368</v>
          </cell>
        </row>
        <row r="128">
          <cell r="M128">
            <v>3754.5447972825264</v>
          </cell>
        </row>
        <row r="129">
          <cell r="M129">
            <v>3373.490613294251</v>
          </cell>
        </row>
        <row r="131">
          <cell r="M131">
            <v>5718.3161148368</v>
          </cell>
        </row>
        <row r="132">
          <cell r="M132">
            <v>4232.204797282526</v>
          </cell>
        </row>
        <row r="133">
          <cell r="M133">
            <v>3851.150613294251</v>
          </cell>
        </row>
        <row r="137">
          <cell r="M137">
            <v>361862.6548194331</v>
          </cell>
        </row>
        <row r="142">
          <cell r="M142">
            <v>2640.212583784208</v>
          </cell>
        </row>
        <row r="143">
          <cell r="M143">
            <v>3318.572583784208</v>
          </cell>
        </row>
        <row r="144">
          <cell r="M144">
            <v>3500.802583784208</v>
          </cell>
        </row>
        <row r="145">
          <cell r="M145">
            <v>3978.4625837842077</v>
          </cell>
        </row>
        <row r="148">
          <cell r="M148">
            <v>357622.0889375503</v>
          </cell>
        </row>
        <row r="153">
          <cell r="M153">
            <v>2623.8357643140234</v>
          </cell>
        </row>
        <row r="154">
          <cell r="M154">
            <v>3302.1957643140236</v>
          </cell>
        </row>
        <row r="155">
          <cell r="M155">
            <v>3484.4257643140236</v>
          </cell>
        </row>
        <row r="156">
          <cell r="M156">
            <v>3962.0857643140234</v>
          </cell>
        </row>
        <row r="159">
          <cell r="M159">
            <v>342392.9262487016</v>
          </cell>
        </row>
        <row r="164">
          <cell r="M164">
            <v>2565.0216213471867</v>
          </cell>
        </row>
        <row r="165">
          <cell r="M165">
            <v>3243.3816213471864</v>
          </cell>
        </row>
        <row r="166">
          <cell r="M166">
            <v>3425.6116213471864</v>
          </cell>
        </row>
        <row r="167">
          <cell r="M167">
            <v>3903.2716213471863</v>
          </cell>
        </row>
        <row r="170">
          <cell r="M170">
            <v>328896.86439853534</v>
          </cell>
        </row>
        <row r="175">
          <cell r="M175">
            <v>2512.9006132942513</v>
          </cell>
        </row>
        <row r="176">
          <cell r="M176">
            <v>3191.260613294251</v>
          </cell>
        </row>
        <row r="177">
          <cell r="M177">
            <v>3373.490613294251</v>
          </cell>
        </row>
        <row r="178">
          <cell r="M178">
            <v>3851.150613294251</v>
          </cell>
        </row>
        <row r="182">
          <cell r="M182">
            <v>361862.6548194331</v>
          </cell>
        </row>
        <row r="184">
          <cell r="M184">
            <v>640546.45</v>
          </cell>
        </row>
        <row r="185">
          <cell r="M185">
            <v>373902.06</v>
          </cell>
        </row>
        <row r="186">
          <cell r="M186">
            <v>497207.89</v>
          </cell>
        </row>
        <row r="187">
          <cell r="M187">
            <v>641838.05</v>
          </cell>
        </row>
        <row r="189">
          <cell r="M189">
            <v>1580.2225837842082</v>
          </cell>
        </row>
        <row r="190">
          <cell r="M190">
            <v>1672.392583784208</v>
          </cell>
        </row>
        <row r="191">
          <cell r="M191">
            <v>1749.9825837842081</v>
          </cell>
        </row>
        <row r="192">
          <cell r="M192">
            <v>2207.352583784208</v>
          </cell>
        </row>
        <row r="195">
          <cell r="M195">
            <v>357622.0889375503</v>
          </cell>
        </row>
        <row r="197">
          <cell r="M197">
            <v>640546.45</v>
          </cell>
        </row>
        <row r="198">
          <cell r="M198">
            <v>373902.06</v>
          </cell>
        </row>
        <row r="199">
          <cell r="M199">
            <v>497207.89</v>
          </cell>
        </row>
        <row r="200">
          <cell r="M200">
            <v>641838.05</v>
          </cell>
        </row>
        <row r="202">
          <cell r="M202">
            <v>1563.8457643140234</v>
          </cell>
        </row>
        <row r="203">
          <cell r="M203">
            <v>1656.0157643140235</v>
          </cell>
        </row>
        <row r="204">
          <cell r="M204">
            <v>1733.6057643140234</v>
          </cell>
        </row>
        <row r="205">
          <cell r="M205">
            <v>2190.9757643140238</v>
          </cell>
        </row>
        <row r="208">
          <cell r="M208">
            <v>342392.9262487016</v>
          </cell>
        </row>
        <row r="210">
          <cell r="M210">
            <v>640546.45</v>
          </cell>
        </row>
        <row r="211">
          <cell r="M211">
            <v>373902.06</v>
          </cell>
        </row>
        <row r="212">
          <cell r="M212">
            <v>497207.89</v>
          </cell>
        </row>
        <row r="213">
          <cell r="M213">
            <v>641838.05</v>
          </cell>
        </row>
        <row r="215">
          <cell r="M215">
            <v>1505.0316213471865</v>
          </cell>
        </row>
        <row r="216">
          <cell r="M216">
            <v>1597.2016213471866</v>
          </cell>
        </row>
        <row r="217">
          <cell r="M217">
            <v>1674.7916213471865</v>
          </cell>
        </row>
        <row r="218">
          <cell r="M218">
            <v>2132.1616213471866</v>
          </cell>
        </row>
        <row r="221">
          <cell r="M221">
            <v>328896.86439853534</v>
          </cell>
        </row>
        <row r="223">
          <cell r="M223">
            <v>640546.45</v>
          </cell>
        </row>
        <row r="224">
          <cell r="M224">
            <v>373902.06</v>
          </cell>
        </row>
        <row r="225">
          <cell r="M225">
            <v>497207.89</v>
          </cell>
        </row>
        <row r="226">
          <cell r="M226">
            <v>641838.05</v>
          </cell>
        </row>
        <row r="228">
          <cell r="M228">
            <v>1452.910613294251</v>
          </cell>
        </row>
        <row r="229">
          <cell r="M229">
            <v>1545.0806132942512</v>
          </cell>
        </row>
        <row r="230">
          <cell r="M230">
            <v>1622.6706132942513</v>
          </cell>
        </row>
        <row r="231">
          <cell r="M231">
            <v>2080.040613294251</v>
          </cell>
        </row>
        <row r="235">
          <cell r="M235">
            <v>361862.6548194331</v>
          </cell>
        </row>
        <row r="237">
          <cell r="M237">
            <v>640546.45</v>
          </cell>
        </row>
        <row r="239">
          <cell r="M239">
            <v>1400.2225837842082</v>
          </cell>
        </row>
        <row r="242">
          <cell r="M242">
            <v>357622.0889375503</v>
          </cell>
        </row>
        <row r="244">
          <cell r="M244">
            <v>640546.45</v>
          </cell>
        </row>
        <row r="246">
          <cell r="M246">
            <v>1383.8457643140234</v>
          </cell>
        </row>
        <row r="249">
          <cell r="M249">
            <v>342392.9262487016</v>
          </cell>
        </row>
        <row r="251">
          <cell r="M251">
            <v>640546.45</v>
          </cell>
        </row>
        <row r="253">
          <cell r="M253">
            <v>1325.0316213471865</v>
          </cell>
        </row>
        <row r="256">
          <cell r="M256">
            <v>328896.86439853534</v>
          </cell>
        </row>
        <row r="258">
          <cell r="M258">
            <v>640546.45</v>
          </cell>
        </row>
        <row r="260">
          <cell r="M260">
            <v>1272.910613294251</v>
          </cell>
        </row>
        <row r="395">
          <cell r="D395">
            <v>1239.99</v>
          </cell>
        </row>
        <row r="396">
          <cell r="D396">
            <v>1918.35</v>
          </cell>
        </row>
        <row r="397">
          <cell r="D397">
            <v>2100.58</v>
          </cell>
        </row>
        <row r="398">
          <cell r="D398">
            <v>2578.24</v>
          </cell>
        </row>
        <row r="401">
          <cell r="D401">
            <v>640546.45</v>
          </cell>
          <cell r="E401">
            <v>180</v>
          </cell>
          <cell r="H401">
            <v>0.141</v>
          </cell>
          <cell r="I401">
            <v>1.19</v>
          </cell>
        </row>
        <row r="402">
          <cell r="D402">
            <v>373902.06</v>
          </cell>
          <cell r="E402">
            <v>272.17</v>
          </cell>
          <cell r="H402">
            <v>0.1295</v>
          </cell>
        </row>
        <row r="403">
          <cell r="D403">
            <v>497207.89</v>
          </cell>
          <cell r="E403">
            <v>349.76</v>
          </cell>
          <cell r="H403">
            <v>0.0882</v>
          </cell>
        </row>
        <row r="404">
          <cell r="D404">
            <v>641838.05</v>
          </cell>
          <cell r="E404">
            <v>807.13</v>
          </cell>
          <cell r="H404">
            <v>0.0516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62"/>
  <sheetViews>
    <sheetView tabSelected="1" zoomScalePageLayoutView="0" workbookViewId="0" topLeftCell="A1">
      <selection activeCell="K159" sqref="K159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57" t="s">
        <v>45</v>
      </c>
      <c r="B2" s="57"/>
      <c r="C2" s="57"/>
      <c r="D2" s="57"/>
      <c r="E2" s="57"/>
      <c r="F2" s="57"/>
      <c r="G2" s="57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58" t="s">
        <v>0</v>
      </c>
      <c r="B4" s="58"/>
      <c r="C4" s="58"/>
      <c r="D4" s="58"/>
      <c r="E4" s="58"/>
      <c r="F4" s="58"/>
      <c r="G4" s="58"/>
    </row>
    <row r="5" spans="1:7" ht="14.25" customHeight="1">
      <c r="A5" s="59" t="s">
        <v>1</v>
      </c>
      <c r="B5" s="59"/>
      <c r="C5" s="59"/>
      <c r="D5" s="59"/>
      <c r="E5" s="59"/>
      <c r="F5" s="59"/>
      <c r="G5" s="59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35" t="s">
        <v>34</v>
      </c>
      <c r="B7" s="35"/>
      <c r="C7" s="35"/>
      <c r="D7" s="35"/>
      <c r="E7" s="35"/>
      <c r="F7" s="35"/>
      <c r="G7" s="35"/>
    </row>
    <row r="8" spans="1:11" ht="15" customHeight="1" thickBot="1">
      <c r="A8" s="51" t="s">
        <v>2</v>
      </c>
      <c r="B8" s="51"/>
      <c r="C8" s="51"/>
      <c r="D8" s="51"/>
      <c r="E8" s="51"/>
      <c r="F8" s="51"/>
      <c r="G8" s="51"/>
      <c r="H8" s="5"/>
      <c r="I8" s="5"/>
      <c r="J8" s="5"/>
      <c r="K8" s="5"/>
    </row>
    <row r="9" spans="1:7" ht="18.75" customHeight="1">
      <c r="A9" s="43" t="s">
        <v>3</v>
      </c>
      <c r="B9" s="44"/>
      <c r="C9" s="44"/>
      <c r="D9" s="44"/>
      <c r="E9" s="44"/>
      <c r="F9" s="44"/>
      <c r="G9" s="45"/>
    </row>
    <row r="10" spans="1:7" ht="12.75" customHeight="1">
      <c r="A10" s="47" t="s">
        <v>4</v>
      </c>
      <c r="B10" s="39"/>
      <c r="C10" s="39" t="s">
        <v>5</v>
      </c>
      <c r="D10" s="39"/>
      <c r="E10" s="39" t="s">
        <v>6</v>
      </c>
      <c r="F10" s="39"/>
      <c r="G10" s="6" t="s">
        <v>7</v>
      </c>
    </row>
    <row r="11" spans="1:7" ht="15.75" thickBot="1">
      <c r="A11" s="48">
        <f>'[2]январь прогноз'!$M$10</f>
        <v>3146.8203005314144</v>
      </c>
      <c r="B11" s="49"/>
      <c r="C11" s="50">
        <f>'[2]январь прогноз'!$M$11</f>
        <v>3825.180300531414</v>
      </c>
      <c r="D11" s="49"/>
      <c r="E11" s="50">
        <f>'[2]январь прогноз'!$M$12</f>
        <v>4007.4103005314146</v>
      </c>
      <c r="F11" s="49"/>
      <c r="G11" s="7">
        <f>'[2]январь прогноз'!$M$13</f>
        <v>4485.070300531414</v>
      </c>
    </row>
    <row r="12" spans="1:7" ht="15" thickBot="1">
      <c r="A12" s="51" t="s">
        <v>8</v>
      </c>
      <c r="B12" s="51"/>
      <c r="C12" s="51"/>
      <c r="D12" s="51"/>
      <c r="E12" s="51"/>
      <c r="F12" s="51"/>
      <c r="G12" s="51"/>
    </row>
    <row r="13" spans="1:7" ht="15" customHeight="1">
      <c r="A13" s="43" t="s">
        <v>3</v>
      </c>
      <c r="B13" s="44"/>
      <c r="C13" s="44"/>
      <c r="D13" s="44"/>
      <c r="E13" s="44"/>
      <c r="F13" s="44"/>
      <c r="G13" s="45"/>
    </row>
    <row r="14" spans="1:7" ht="15">
      <c r="A14" s="47" t="s">
        <v>4</v>
      </c>
      <c r="B14" s="39"/>
      <c r="C14" s="39" t="s">
        <v>5</v>
      </c>
      <c r="D14" s="39"/>
      <c r="E14" s="39" t="s">
        <v>6</v>
      </c>
      <c r="F14" s="39"/>
      <c r="G14" s="6" t="s">
        <v>7</v>
      </c>
    </row>
    <row r="15" spans="1:7" ht="15.75" thickBot="1">
      <c r="A15" s="48">
        <f>'[2]январь прогноз'!$M$15</f>
        <v>3124.5066888265937</v>
      </c>
      <c r="B15" s="49"/>
      <c r="C15" s="50">
        <f>'[2]январь прогноз'!$M$16</f>
        <v>3802.8666888265943</v>
      </c>
      <c r="D15" s="49"/>
      <c r="E15" s="50">
        <f>'[2]январь прогноз'!$M$17</f>
        <v>3985.096688826594</v>
      </c>
      <c r="F15" s="49"/>
      <c r="G15" s="7">
        <f>'[2]январь прогноз'!$M$18</f>
        <v>4462.756688826594</v>
      </c>
    </row>
    <row r="16" spans="1:7" ht="15" thickBot="1">
      <c r="A16" s="51" t="s">
        <v>9</v>
      </c>
      <c r="B16" s="51"/>
      <c r="C16" s="51"/>
      <c r="D16" s="51"/>
      <c r="E16" s="51"/>
      <c r="F16" s="51"/>
      <c r="G16" s="51"/>
    </row>
    <row r="17" spans="1:7" ht="15" customHeight="1">
      <c r="A17" s="87" t="s">
        <v>3</v>
      </c>
      <c r="B17" s="70"/>
      <c r="C17" s="70"/>
      <c r="D17" s="70"/>
      <c r="E17" s="70"/>
      <c r="F17" s="70"/>
      <c r="G17" s="71"/>
    </row>
    <row r="18" spans="1:7" ht="15" customHeight="1">
      <c r="A18" s="47" t="s">
        <v>4</v>
      </c>
      <c r="B18" s="39"/>
      <c r="C18" s="39" t="s">
        <v>5</v>
      </c>
      <c r="D18" s="39"/>
      <c r="E18" s="39" t="s">
        <v>6</v>
      </c>
      <c r="F18" s="39"/>
      <c r="G18" s="6" t="s">
        <v>7</v>
      </c>
    </row>
    <row r="19" spans="1:7" ht="14.25" customHeight="1" thickBot="1">
      <c r="A19" s="48">
        <f>'[2]январь прогноз'!$M$20</f>
        <v>3044.371718095369</v>
      </c>
      <c r="B19" s="49"/>
      <c r="C19" s="50">
        <f>'[2]январь прогноз'!$M$21</f>
        <v>3722.7317180953687</v>
      </c>
      <c r="D19" s="49"/>
      <c r="E19" s="50">
        <f>'[2]январь прогноз'!$M$22</f>
        <v>3904.961718095369</v>
      </c>
      <c r="F19" s="49"/>
      <c r="G19" s="7">
        <f>'[2]январь прогноз'!$M$23</f>
        <v>4382.621718095369</v>
      </c>
    </row>
    <row r="20" spans="1:7" ht="15" thickBot="1">
      <c r="A20" s="51" t="s">
        <v>10</v>
      </c>
      <c r="B20" s="51"/>
      <c r="C20" s="51"/>
      <c r="D20" s="51"/>
      <c r="E20" s="51"/>
      <c r="F20" s="51"/>
      <c r="G20" s="51"/>
    </row>
    <row r="21" spans="1:7" ht="15" customHeight="1">
      <c r="A21" s="87" t="s">
        <v>3</v>
      </c>
      <c r="B21" s="70"/>
      <c r="C21" s="70"/>
      <c r="D21" s="70"/>
      <c r="E21" s="70"/>
      <c r="F21" s="70"/>
      <c r="G21" s="71"/>
    </row>
    <row r="22" spans="1:7" ht="15" customHeight="1">
      <c r="A22" s="47" t="s">
        <v>4</v>
      </c>
      <c r="B22" s="39"/>
      <c r="C22" s="39" t="s">
        <v>5</v>
      </c>
      <c r="D22" s="39"/>
      <c r="E22" s="39" t="s">
        <v>6</v>
      </c>
      <c r="F22" s="39"/>
      <c r="G22" s="6" t="s">
        <v>7</v>
      </c>
    </row>
    <row r="23" spans="1:7" ht="15" customHeight="1" thickBot="1">
      <c r="A23" s="48">
        <f>'[2]январь прогноз'!$M$25</f>
        <v>2973.3562234522005</v>
      </c>
      <c r="B23" s="49"/>
      <c r="C23" s="50">
        <f>'[2]январь прогноз'!$M$26</f>
        <v>3651.7162234522007</v>
      </c>
      <c r="D23" s="49"/>
      <c r="E23" s="50">
        <f>'[2]январь прогноз'!$M$27</f>
        <v>3833.9462234522007</v>
      </c>
      <c r="F23" s="49"/>
      <c r="G23" s="7">
        <f>'[2]январь прогноз'!$M$28</f>
        <v>4311.6062234522005</v>
      </c>
    </row>
    <row r="24" spans="1:8" ht="27.75" customHeight="1">
      <c r="A24" s="35" t="s">
        <v>35</v>
      </c>
      <c r="B24" s="35"/>
      <c r="C24" s="35"/>
      <c r="D24" s="35"/>
      <c r="E24" s="35"/>
      <c r="F24" s="35"/>
      <c r="G24" s="35"/>
      <c r="H24" s="5"/>
    </row>
    <row r="25" spans="1:8" ht="13.5" customHeight="1" thickBot="1">
      <c r="A25" s="51" t="s">
        <v>2</v>
      </c>
      <c r="B25" s="51"/>
      <c r="C25" s="51"/>
      <c r="D25" s="51"/>
      <c r="E25" s="51"/>
      <c r="F25" s="51"/>
      <c r="G25" s="51"/>
      <c r="H25" s="5"/>
    </row>
    <row r="26" spans="1:7" ht="13.5" customHeight="1" thickBot="1">
      <c r="A26" s="36">
        <f>'[2]январь прогноз'!$M$31</f>
        <v>1906.8303005314147</v>
      </c>
      <c r="B26" s="37"/>
      <c r="C26" s="37"/>
      <c r="D26" s="37"/>
      <c r="E26" s="37"/>
      <c r="F26" s="37"/>
      <c r="G26" s="38"/>
    </row>
    <row r="27" spans="1:7" ht="15" customHeight="1" thickBot="1">
      <c r="A27" s="51" t="s">
        <v>8</v>
      </c>
      <c r="B27" s="51"/>
      <c r="C27" s="51"/>
      <c r="D27" s="51"/>
      <c r="E27" s="51"/>
      <c r="F27" s="51"/>
      <c r="G27" s="51"/>
    </row>
    <row r="28" spans="1:7" ht="15.75" thickBot="1">
      <c r="A28" s="36">
        <f>'[2]январь прогноз'!$M$46</f>
        <v>1884.516688826594</v>
      </c>
      <c r="B28" s="37"/>
      <c r="C28" s="37"/>
      <c r="D28" s="37"/>
      <c r="E28" s="37"/>
      <c r="F28" s="37"/>
      <c r="G28" s="38"/>
    </row>
    <row r="29" spans="1:7" ht="15" thickBot="1">
      <c r="A29" s="51" t="s">
        <v>9</v>
      </c>
      <c r="B29" s="51"/>
      <c r="C29" s="51"/>
      <c r="D29" s="51"/>
      <c r="E29" s="51"/>
      <c r="F29" s="51"/>
      <c r="G29" s="51"/>
    </row>
    <row r="30" spans="1:7" ht="15.75" thickBot="1">
      <c r="A30" s="36">
        <f>'[2]январь прогноз'!$M$48</f>
        <v>1804.3817180953688</v>
      </c>
      <c r="B30" s="37"/>
      <c r="C30" s="37"/>
      <c r="D30" s="37"/>
      <c r="E30" s="37"/>
      <c r="F30" s="37"/>
      <c r="G30" s="38"/>
    </row>
    <row r="31" spans="1:7" ht="15" thickBot="1">
      <c r="A31" s="51" t="s">
        <v>10</v>
      </c>
      <c r="B31" s="51"/>
      <c r="C31" s="51"/>
      <c r="D31" s="51"/>
      <c r="E31" s="51"/>
      <c r="F31" s="51"/>
      <c r="G31" s="51"/>
    </row>
    <row r="32" spans="1:7" ht="15.75" thickBot="1">
      <c r="A32" s="36">
        <f>'[2]январь прогноз'!$M$50</f>
        <v>1733.3662234522008</v>
      </c>
      <c r="B32" s="37"/>
      <c r="C32" s="37"/>
      <c r="D32" s="37"/>
      <c r="E32" s="37"/>
      <c r="F32" s="37"/>
      <c r="G32" s="38"/>
    </row>
    <row r="33" spans="1:7" ht="43.5" customHeight="1" thickBot="1">
      <c r="A33" s="35" t="s">
        <v>36</v>
      </c>
      <c r="B33" s="35"/>
      <c r="C33" s="35"/>
      <c r="D33" s="35"/>
      <c r="E33" s="35"/>
      <c r="F33" s="35"/>
      <c r="G33" s="35"/>
    </row>
    <row r="34" spans="1:7" ht="15.75" customHeight="1" thickBot="1">
      <c r="A34" s="40">
        <f>'[2]январь прогноз'!$M$52</f>
        <v>1835.7960178897015</v>
      </c>
      <c r="B34" s="41"/>
      <c r="C34" s="41"/>
      <c r="D34" s="41"/>
      <c r="E34" s="41"/>
      <c r="F34" s="41"/>
      <c r="G34" s="42"/>
    </row>
    <row r="35" spans="1:9" s="9" customFormat="1" ht="27.75" customHeight="1" thickBot="1">
      <c r="A35" s="46" t="s">
        <v>37</v>
      </c>
      <c r="B35" s="46"/>
      <c r="C35" s="46"/>
      <c r="D35" s="46"/>
      <c r="E35" s="46"/>
      <c r="F35" s="46"/>
      <c r="G35" s="46"/>
      <c r="H35" s="8"/>
      <c r="I35" s="8"/>
    </row>
    <row r="36" spans="1:7" ht="18.75" customHeight="1">
      <c r="A36" s="43" t="s">
        <v>3</v>
      </c>
      <c r="B36" s="44"/>
      <c r="C36" s="44"/>
      <c r="D36" s="44"/>
      <c r="E36" s="44"/>
      <c r="F36" s="44"/>
      <c r="G36" s="45"/>
    </row>
    <row r="37" spans="1:7" ht="12.75" customHeight="1">
      <c r="A37" s="47" t="s">
        <v>4</v>
      </c>
      <c r="B37" s="39"/>
      <c r="C37" s="39" t="s">
        <v>5</v>
      </c>
      <c r="D37" s="39"/>
      <c r="E37" s="39" t="s">
        <v>6</v>
      </c>
      <c r="F37" s="39"/>
      <c r="G37" s="6" t="s">
        <v>7</v>
      </c>
    </row>
    <row r="38" spans="1:7" ht="15.75" thickBot="1">
      <c r="A38" s="52">
        <f>'[2]январь прогноз'!$M$55</f>
        <v>2873.2360178897015</v>
      </c>
      <c r="B38" s="53"/>
      <c r="C38" s="54">
        <f>'[2]январь прогноз'!$M$56</f>
        <v>3551.596017889701</v>
      </c>
      <c r="D38" s="53"/>
      <c r="E38" s="55">
        <f>'[2]январь прогноз'!$M$57</f>
        <v>3733.8260178897017</v>
      </c>
      <c r="F38" s="56"/>
      <c r="G38" s="7">
        <f>'[2]январь прогноз'!$M$58</f>
        <v>4211.4860178897015</v>
      </c>
    </row>
    <row r="39" spans="1:7" ht="15">
      <c r="A39" s="10"/>
      <c r="B39" s="11"/>
      <c r="C39" s="10"/>
      <c r="D39" s="11"/>
      <c r="E39" s="12"/>
      <c r="F39" s="13"/>
      <c r="G39" s="12"/>
    </row>
    <row r="40" spans="1:7" ht="17.25" customHeight="1">
      <c r="A40" s="58" t="s">
        <v>11</v>
      </c>
      <c r="B40" s="58"/>
      <c r="C40" s="58"/>
      <c r="D40" s="58"/>
      <c r="E40" s="58"/>
      <c r="F40" s="58"/>
      <c r="G40" s="58"/>
    </row>
    <row r="41" spans="1:7" ht="18" customHeight="1">
      <c r="A41" s="59" t="s">
        <v>12</v>
      </c>
      <c r="B41" s="59"/>
      <c r="C41" s="59"/>
      <c r="D41" s="59"/>
      <c r="E41" s="59"/>
      <c r="F41" s="59"/>
      <c r="G41" s="59"/>
    </row>
    <row r="42" spans="1:7" ht="12" customHeight="1">
      <c r="A42" s="4"/>
      <c r="B42" s="4"/>
      <c r="C42" s="4"/>
      <c r="D42" s="4"/>
      <c r="E42" s="4"/>
      <c r="F42" s="4"/>
      <c r="G42" s="4"/>
    </row>
    <row r="43" spans="1:7" ht="14.25">
      <c r="A43" s="35" t="s">
        <v>38</v>
      </c>
      <c r="B43" s="35"/>
      <c r="C43" s="35"/>
      <c r="D43" s="35"/>
      <c r="E43" s="35"/>
      <c r="F43" s="35"/>
      <c r="G43" s="35"/>
    </row>
    <row r="44" spans="1:11" ht="15" customHeight="1" thickBot="1">
      <c r="A44" s="51" t="s">
        <v>2</v>
      </c>
      <c r="B44" s="51"/>
      <c r="C44" s="51"/>
      <c r="D44" s="51"/>
      <c r="E44" s="51"/>
      <c r="F44" s="51"/>
      <c r="G44" s="51"/>
      <c r="H44" s="5"/>
      <c r="I44" s="5"/>
      <c r="J44" s="5"/>
      <c r="K44" s="5"/>
    </row>
    <row r="45" spans="1:7" ht="15">
      <c r="A45" s="63" t="s">
        <v>13</v>
      </c>
      <c r="B45" s="64"/>
      <c r="C45" s="65"/>
      <c r="D45" s="69" t="s">
        <v>3</v>
      </c>
      <c r="E45" s="70"/>
      <c r="F45" s="70"/>
      <c r="G45" s="71"/>
    </row>
    <row r="46" spans="1:7" ht="15">
      <c r="A46" s="66"/>
      <c r="B46" s="67"/>
      <c r="C46" s="68"/>
      <c r="D46" s="14" t="s">
        <v>4</v>
      </c>
      <c r="E46" s="14" t="s">
        <v>5</v>
      </c>
      <c r="F46" s="14" t="s">
        <v>6</v>
      </c>
      <c r="G46" s="15" t="s">
        <v>7</v>
      </c>
    </row>
    <row r="47" spans="1:7" ht="15">
      <c r="A47" s="72" t="s">
        <v>14</v>
      </c>
      <c r="B47" s="73"/>
      <c r="C47" s="74"/>
      <c r="D47" s="14">
        <f>'[2]январь прогноз'!$M$68</f>
        <v>4694.526681946994</v>
      </c>
      <c r="E47" s="14">
        <f>'[2]январь прогноз'!$M$72</f>
        <v>5372.886681946993</v>
      </c>
      <c r="F47" s="14">
        <f>'[2]январь прогноз'!$M$76</f>
        <v>5555.116681946994</v>
      </c>
      <c r="G47" s="15">
        <f>'[2]январь прогноз'!$M$80</f>
        <v>6032.776681946993</v>
      </c>
    </row>
    <row r="48" spans="1:7" ht="15">
      <c r="A48" s="72" t="s">
        <v>15</v>
      </c>
      <c r="B48" s="73"/>
      <c r="C48" s="74"/>
      <c r="D48" s="14">
        <f>'[2]январь прогноз'!$M$69</f>
        <v>3059.4603589194703</v>
      </c>
      <c r="E48" s="14">
        <f>'[2]январь прогноз'!$M$73</f>
        <v>3737.8203589194704</v>
      </c>
      <c r="F48" s="14">
        <f>'[2]январь прогноз'!$M$77</f>
        <v>3920.0503589194705</v>
      </c>
      <c r="G48" s="15">
        <f>'[2]январь прогноз'!$M$81</f>
        <v>4397.71035891947</v>
      </c>
    </row>
    <row r="49" spans="1:7" ht="15.75" thickBot="1">
      <c r="A49" s="60" t="s">
        <v>16</v>
      </c>
      <c r="B49" s="61"/>
      <c r="C49" s="62"/>
      <c r="D49" s="16">
        <f>'[2]январь прогноз'!$M$70</f>
        <v>2640.212583784208</v>
      </c>
      <c r="E49" s="16">
        <f>'[2]январь прогноз'!$M$74</f>
        <v>3318.572583784208</v>
      </c>
      <c r="F49" s="16">
        <f>'[2]январь прогноз'!$M$78</f>
        <v>3500.802583784208</v>
      </c>
      <c r="G49" s="17">
        <f>'[2]январь прогноз'!$M$82</f>
        <v>3978.4625837842077</v>
      </c>
    </row>
    <row r="50" spans="1:7" ht="15" thickBot="1">
      <c r="A50" s="51" t="s">
        <v>8</v>
      </c>
      <c r="B50" s="51"/>
      <c r="C50" s="51"/>
      <c r="D50" s="51"/>
      <c r="E50" s="51"/>
      <c r="F50" s="51"/>
      <c r="G50" s="51"/>
    </row>
    <row r="51" spans="1:7" ht="15">
      <c r="A51" s="63" t="s">
        <v>13</v>
      </c>
      <c r="B51" s="64"/>
      <c r="C51" s="65"/>
      <c r="D51" s="69" t="s">
        <v>3</v>
      </c>
      <c r="E51" s="70"/>
      <c r="F51" s="70"/>
      <c r="G51" s="71"/>
    </row>
    <row r="52" spans="1:7" ht="15">
      <c r="A52" s="66"/>
      <c r="B52" s="67"/>
      <c r="C52" s="68"/>
      <c r="D52" s="14" t="s">
        <v>4</v>
      </c>
      <c r="E52" s="14" t="s">
        <v>5</v>
      </c>
      <c r="F52" s="14" t="s">
        <v>6</v>
      </c>
      <c r="G52" s="15" t="s">
        <v>7</v>
      </c>
    </row>
    <row r="53" spans="1:7" ht="15">
      <c r="A53" s="72" t="s">
        <v>14</v>
      </c>
      <c r="B53" s="73"/>
      <c r="C53" s="74"/>
      <c r="D53" s="14">
        <f>'[2]январь прогноз'!$M$85</f>
        <v>4654.075937855638</v>
      </c>
      <c r="E53" s="14">
        <f>'[2]январь прогноз'!$M$89</f>
        <v>5332.435937855638</v>
      </c>
      <c r="F53" s="14">
        <f>'[2]январь прогноз'!$M$93</f>
        <v>5514.665937855638</v>
      </c>
      <c r="G53" s="15">
        <f>'[2]январь прогноз'!$M$97</f>
        <v>5992.325937855638</v>
      </c>
    </row>
    <row r="54" spans="1:7" ht="15">
      <c r="A54" s="72" t="s">
        <v>15</v>
      </c>
      <c r="B54" s="73"/>
      <c r="C54" s="74"/>
      <c r="D54" s="14">
        <f>'[2]январь прогноз'!$M$86</f>
        <v>3038.1704936082306</v>
      </c>
      <c r="E54" s="14">
        <f>'[2]январь прогноз'!$M$90</f>
        <v>3716.5304936082302</v>
      </c>
      <c r="F54" s="14">
        <f>'[2]январь прогноз'!$M$94</f>
        <v>3898.7604936082303</v>
      </c>
      <c r="G54" s="15">
        <f>'[2]январь прогноз'!$M$98</f>
        <v>4376.42049360823</v>
      </c>
    </row>
    <row r="55" spans="1:7" ht="15.75" thickBot="1">
      <c r="A55" s="60" t="s">
        <v>16</v>
      </c>
      <c r="B55" s="61"/>
      <c r="C55" s="62"/>
      <c r="D55" s="16">
        <f>'[2]январь прогноз'!$M$87</f>
        <v>2623.8357643140234</v>
      </c>
      <c r="E55" s="16">
        <f>'[2]январь прогноз'!$M$91</f>
        <v>3302.1957643140236</v>
      </c>
      <c r="F55" s="16">
        <f>'[2]январь прогноз'!$M$95</f>
        <v>3484.4257643140236</v>
      </c>
      <c r="G55" s="17">
        <f>'[2]январь прогноз'!$M$99</f>
        <v>3962.0857643140234</v>
      </c>
    </row>
    <row r="56" spans="1:7" ht="15" thickBot="1">
      <c r="A56" s="51" t="s">
        <v>9</v>
      </c>
      <c r="B56" s="51"/>
      <c r="C56" s="51"/>
      <c r="D56" s="51"/>
      <c r="E56" s="51"/>
      <c r="F56" s="51"/>
      <c r="G56" s="51"/>
    </row>
    <row r="57" spans="1:7" ht="15">
      <c r="A57" s="63" t="s">
        <v>13</v>
      </c>
      <c r="B57" s="64"/>
      <c r="C57" s="65"/>
      <c r="D57" s="69" t="s">
        <v>3</v>
      </c>
      <c r="E57" s="70"/>
      <c r="F57" s="70"/>
      <c r="G57" s="71"/>
    </row>
    <row r="58" spans="1:7" ht="15">
      <c r="A58" s="66"/>
      <c r="B58" s="67"/>
      <c r="C58" s="68"/>
      <c r="D58" s="14" t="s">
        <v>4</v>
      </c>
      <c r="E58" s="14" t="s">
        <v>5</v>
      </c>
      <c r="F58" s="14" t="s">
        <v>6</v>
      </c>
      <c r="G58" s="15" t="s">
        <v>7</v>
      </c>
    </row>
    <row r="59" spans="1:7" ht="15">
      <c r="A59" s="72" t="s">
        <v>14</v>
      </c>
      <c r="B59" s="73"/>
      <c r="C59" s="74"/>
      <c r="D59" s="14">
        <f>'[2]январь прогноз'!$M$102</f>
        <v>4508.805004727551</v>
      </c>
      <c r="E59" s="14">
        <f>'[2]январь прогноз'!$M$106</f>
        <v>5187.165004727551</v>
      </c>
      <c r="F59" s="14">
        <f>'[2]январь прогноз'!$M$110</f>
        <v>5369.39500472755</v>
      </c>
      <c r="G59" s="15">
        <f>'[2]январь прогноз'!$M$114</f>
        <v>5847.05500472755</v>
      </c>
    </row>
    <row r="60" spans="1:7" ht="15">
      <c r="A60" s="72" t="s">
        <v>15</v>
      </c>
      <c r="B60" s="73"/>
      <c r="C60" s="74"/>
      <c r="D60" s="14">
        <f>'[2]январь прогноз'!$M$103</f>
        <v>2961.7121077513425</v>
      </c>
      <c r="E60" s="14">
        <f>'[2]январь прогноз'!$M$107</f>
        <v>3640.0721077513426</v>
      </c>
      <c r="F60" s="14">
        <f>'[2]январь прогноз'!$M$111</f>
        <v>3822.3021077513426</v>
      </c>
      <c r="G60" s="15">
        <f>'[2]январь прогноз'!$M$115</f>
        <v>4299.962107751342</v>
      </c>
    </row>
    <row r="61" spans="1:7" ht="15.75" thickBot="1">
      <c r="A61" s="60" t="s">
        <v>16</v>
      </c>
      <c r="B61" s="61"/>
      <c r="C61" s="62"/>
      <c r="D61" s="16">
        <f>'[2]январь прогноз'!$M$104</f>
        <v>2565.0216213471867</v>
      </c>
      <c r="E61" s="16">
        <f>'[2]январь прогноз'!$M$108</f>
        <v>3243.3816213471864</v>
      </c>
      <c r="F61" s="16">
        <f>'[2]январь прогноз'!$M$112</f>
        <v>3425.6116213471864</v>
      </c>
      <c r="G61" s="17">
        <f>'[2]январь прогноз'!$M$116</f>
        <v>3903.2716213471863</v>
      </c>
    </row>
    <row r="62" spans="1:7" ht="15" thickBot="1">
      <c r="A62" s="51" t="s">
        <v>10</v>
      </c>
      <c r="B62" s="51"/>
      <c r="C62" s="51"/>
      <c r="D62" s="51"/>
      <c r="E62" s="51"/>
      <c r="F62" s="51"/>
      <c r="G62" s="51"/>
    </row>
    <row r="63" spans="1:7" ht="15">
      <c r="A63" s="63" t="s">
        <v>13</v>
      </c>
      <c r="B63" s="64"/>
      <c r="C63" s="65"/>
      <c r="D63" s="69" t="s">
        <v>3</v>
      </c>
      <c r="E63" s="70"/>
      <c r="F63" s="70"/>
      <c r="G63" s="71"/>
    </row>
    <row r="64" spans="1:7" ht="15">
      <c r="A64" s="66"/>
      <c r="B64" s="67"/>
      <c r="C64" s="68"/>
      <c r="D64" s="14" t="s">
        <v>4</v>
      </c>
      <c r="E64" s="14" t="s">
        <v>5</v>
      </c>
      <c r="F64" s="14" t="s">
        <v>6</v>
      </c>
      <c r="G64" s="15" t="s">
        <v>7</v>
      </c>
    </row>
    <row r="65" spans="1:7" ht="15">
      <c r="A65" s="72" t="s">
        <v>14</v>
      </c>
      <c r="B65" s="73"/>
      <c r="C65" s="74"/>
      <c r="D65" s="14">
        <f>'[2]январь прогноз'!$M$119</f>
        <v>4380.0661148368</v>
      </c>
      <c r="E65" s="14">
        <f>'[2]январь прогноз'!$M$123</f>
        <v>5058.4261148368005</v>
      </c>
      <c r="F65" s="14">
        <f>'[2]январь прогноз'!$M$127</f>
        <v>5240.6561148368</v>
      </c>
      <c r="G65" s="15">
        <f>'[2]январь прогноз'!$M$131</f>
        <v>5718.3161148368</v>
      </c>
    </row>
    <row r="66" spans="1:7" ht="15">
      <c r="A66" s="72" t="s">
        <v>15</v>
      </c>
      <c r="B66" s="73"/>
      <c r="C66" s="74"/>
      <c r="D66" s="14">
        <f>'[2]январь прогноз'!$M$120</f>
        <v>2893.9547972825267</v>
      </c>
      <c r="E66" s="14">
        <f>'[2]январь прогноз'!$M$124</f>
        <v>3572.3147972825263</v>
      </c>
      <c r="F66" s="14">
        <f>'[2]январь прогноз'!$M$128</f>
        <v>3754.5447972825264</v>
      </c>
      <c r="G66" s="15">
        <f>'[2]январь прогноз'!$M$132</f>
        <v>4232.204797282526</v>
      </c>
    </row>
    <row r="67" spans="1:7" ht="15.75" thickBot="1">
      <c r="A67" s="60" t="s">
        <v>16</v>
      </c>
      <c r="B67" s="61"/>
      <c r="C67" s="62"/>
      <c r="D67" s="16">
        <f>'[2]январь прогноз'!$M$121</f>
        <v>2512.9006132942513</v>
      </c>
      <c r="E67" s="16">
        <f>'[2]январь прогноз'!$M$125</f>
        <v>3191.260613294251</v>
      </c>
      <c r="F67" s="16">
        <f>'[2]январь прогноз'!$M$129</f>
        <v>3373.490613294251</v>
      </c>
      <c r="G67" s="17">
        <f>'[2]январь прогноз'!$M$133</f>
        <v>3851.150613294251</v>
      </c>
    </row>
    <row r="68" spans="1:7" ht="15">
      <c r="A68" s="18"/>
      <c r="B68" s="18"/>
      <c r="C68" s="18"/>
      <c r="D68" s="19"/>
      <c r="E68" s="19"/>
      <c r="F68" s="19"/>
      <c r="G68" s="19"/>
    </row>
    <row r="69" spans="1:7" ht="15" customHeight="1">
      <c r="A69" s="88" t="s">
        <v>24</v>
      </c>
      <c r="B69" s="88"/>
      <c r="C69" s="88"/>
      <c r="D69" s="88"/>
      <c r="E69" s="88"/>
      <c r="F69" s="88"/>
      <c r="G69" s="88"/>
    </row>
    <row r="70" spans="1:7" ht="15" customHeight="1">
      <c r="A70" s="25"/>
      <c r="B70" s="25"/>
      <c r="C70" s="25"/>
      <c r="D70" s="25"/>
      <c r="E70" s="25"/>
      <c r="F70" s="25"/>
      <c r="G70" s="25"/>
    </row>
    <row r="71" spans="1:7" ht="14.25">
      <c r="A71" s="35" t="s">
        <v>39</v>
      </c>
      <c r="B71" s="35"/>
      <c r="C71" s="35"/>
      <c r="D71" s="35"/>
      <c r="E71" s="35"/>
      <c r="F71" s="35"/>
      <c r="G71" s="35"/>
    </row>
    <row r="72" spans="1:11" ht="15" customHeight="1" thickBot="1">
      <c r="A72" s="51" t="s">
        <v>2</v>
      </c>
      <c r="B72" s="51"/>
      <c r="C72" s="51"/>
      <c r="D72" s="51"/>
      <c r="E72" s="51"/>
      <c r="F72" s="51"/>
      <c r="G72" s="51"/>
      <c r="H72" s="5"/>
      <c r="I72" s="5"/>
      <c r="J72" s="5"/>
      <c r="K72" s="5"/>
    </row>
    <row r="73" spans="1:7" ht="15" customHeight="1">
      <c r="A73" s="63" t="s">
        <v>41</v>
      </c>
      <c r="B73" s="64"/>
      <c r="C73" s="65"/>
      <c r="D73" s="69" t="s">
        <v>3</v>
      </c>
      <c r="E73" s="70"/>
      <c r="F73" s="70"/>
      <c r="G73" s="71"/>
    </row>
    <row r="74" spans="1:7" ht="15">
      <c r="A74" s="66"/>
      <c r="B74" s="67"/>
      <c r="C74" s="68"/>
      <c r="D74" s="14" t="s">
        <v>4</v>
      </c>
      <c r="E74" s="14" t="s">
        <v>5</v>
      </c>
      <c r="F74" s="14" t="s">
        <v>6</v>
      </c>
      <c r="G74" s="15" t="s">
        <v>7</v>
      </c>
    </row>
    <row r="75" spans="1:7" ht="15">
      <c r="A75" s="72" t="s">
        <v>25</v>
      </c>
      <c r="B75" s="73"/>
      <c r="C75" s="74"/>
      <c r="D75" s="14">
        <f>'[2]январь прогноз'!$M$137</f>
        <v>361862.6548194331</v>
      </c>
      <c r="E75" s="14">
        <f>'[2]январь прогноз'!$M$137</f>
        <v>361862.6548194331</v>
      </c>
      <c r="F75" s="14">
        <f>'[2]январь прогноз'!$M$137</f>
        <v>361862.6548194331</v>
      </c>
      <c r="G75" s="14">
        <f>'[2]январь прогноз'!$M$137</f>
        <v>361862.6548194331</v>
      </c>
    </row>
    <row r="76" spans="1:7" ht="15.75" thickBot="1">
      <c r="A76" s="60" t="s">
        <v>26</v>
      </c>
      <c r="B76" s="61"/>
      <c r="C76" s="62"/>
      <c r="D76" s="16">
        <f>'[2]январь прогноз'!$M$142</f>
        <v>2640.212583784208</v>
      </c>
      <c r="E76" s="16">
        <f>'[2]январь прогноз'!$M$143</f>
        <v>3318.572583784208</v>
      </c>
      <c r="F76" s="16">
        <f>'[2]январь прогноз'!$M$144</f>
        <v>3500.802583784208</v>
      </c>
      <c r="G76" s="17">
        <f>'[2]январь прогноз'!$M$145</f>
        <v>3978.4625837842077</v>
      </c>
    </row>
    <row r="77" spans="1:7" ht="15" thickBot="1">
      <c r="A77" s="51" t="s">
        <v>8</v>
      </c>
      <c r="B77" s="51"/>
      <c r="C77" s="51"/>
      <c r="D77" s="51"/>
      <c r="E77" s="51"/>
      <c r="F77" s="51"/>
      <c r="G77" s="51"/>
    </row>
    <row r="78" spans="1:7" ht="15" customHeight="1">
      <c r="A78" s="63" t="s">
        <v>41</v>
      </c>
      <c r="B78" s="64"/>
      <c r="C78" s="65"/>
      <c r="D78" s="69" t="s">
        <v>3</v>
      </c>
      <c r="E78" s="70"/>
      <c r="F78" s="70"/>
      <c r="G78" s="71"/>
    </row>
    <row r="79" spans="1:7" ht="15">
      <c r="A79" s="66"/>
      <c r="B79" s="67"/>
      <c r="C79" s="68"/>
      <c r="D79" s="14" t="s">
        <v>4</v>
      </c>
      <c r="E79" s="14" t="s">
        <v>5</v>
      </c>
      <c r="F79" s="14" t="s">
        <v>6</v>
      </c>
      <c r="G79" s="15" t="s">
        <v>7</v>
      </c>
    </row>
    <row r="80" spans="1:7" ht="15" customHeight="1">
      <c r="A80" s="72" t="s">
        <v>25</v>
      </c>
      <c r="B80" s="73"/>
      <c r="C80" s="74"/>
      <c r="D80" s="14">
        <f>'[2]январь прогноз'!$M$148</f>
        <v>357622.0889375503</v>
      </c>
      <c r="E80" s="14">
        <f>'[2]январь прогноз'!$M$148</f>
        <v>357622.0889375503</v>
      </c>
      <c r="F80" s="14">
        <f>'[2]январь прогноз'!$M$148</f>
        <v>357622.0889375503</v>
      </c>
      <c r="G80" s="14">
        <f>'[2]январь прогноз'!$M$148</f>
        <v>357622.0889375503</v>
      </c>
    </row>
    <row r="81" spans="1:7" ht="15.75" customHeight="1" thickBot="1">
      <c r="A81" s="60" t="s">
        <v>26</v>
      </c>
      <c r="B81" s="61"/>
      <c r="C81" s="62"/>
      <c r="D81" s="16">
        <f>'[2]январь прогноз'!$M$153</f>
        <v>2623.8357643140234</v>
      </c>
      <c r="E81" s="16">
        <f>'[2]январь прогноз'!$M$154</f>
        <v>3302.1957643140236</v>
      </c>
      <c r="F81" s="16">
        <f>'[2]январь прогноз'!$M$155</f>
        <v>3484.4257643140236</v>
      </c>
      <c r="G81" s="17">
        <f>'[2]январь прогноз'!$M$156</f>
        <v>3962.0857643140234</v>
      </c>
    </row>
    <row r="82" spans="1:7" ht="15" thickBot="1">
      <c r="A82" s="51" t="s">
        <v>9</v>
      </c>
      <c r="B82" s="51"/>
      <c r="C82" s="51"/>
      <c r="D82" s="51"/>
      <c r="E82" s="51"/>
      <c r="F82" s="51"/>
      <c r="G82" s="51"/>
    </row>
    <row r="83" spans="1:7" ht="15" customHeight="1">
      <c r="A83" s="63" t="s">
        <v>41</v>
      </c>
      <c r="B83" s="64"/>
      <c r="C83" s="65"/>
      <c r="D83" s="69" t="s">
        <v>3</v>
      </c>
      <c r="E83" s="70"/>
      <c r="F83" s="70"/>
      <c r="G83" s="71"/>
    </row>
    <row r="84" spans="1:7" ht="15">
      <c r="A84" s="66"/>
      <c r="B84" s="67"/>
      <c r="C84" s="68"/>
      <c r="D84" s="14" t="s">
        <v>4</v>
      </c>
      <c r="E84" s="14" t="s">
        <v>5</v>
      </c>
      <c r="F84" s="14" t="s">
        <v>6</v>
      </c>
      <c r="G84" s="15" t="s">
        <v>7</v>
      </c>
    </row>
    <row r="85" spans="1:7" ht="15" customHeight="1">
      <c r="A85" s="72" t="s">
        <v>25</v>
      </c>
      <c r="B85" s="73"/>
      <c r="C85" s="74"/>
      <c r="D85" s="14">
        <f>'[2]январь прогноз'!$M$159</f>
        <v>342392.9262487016</v>
      </c>
      <c r="E85" s="14">
        <f>'[2]январь прогноз'!$M$159</f>
        <v>342392.9262487016</v>
      </c>
      <c r="F85" s="14">
        <f>'[2]январь прогноз'!$M$159</f>
        <v>342392.9262487016</v>
      </c>
      <c r="G85" s="14">
        <f>'[2]январь прогноз'!$M$159</f>
        <v>342392.9262487016</v>
      </c>
    </row>
    <row r="86" spans="1:7" ht="15.75" customHeight="1" thickBot="1">
      <c r="A86" s="60" t="s">
        <v>26</v>
      </c>
      <c r="B86" s="61"/>
      <c r="C86" s="62"/>
      <c r="D86" s="16">
        <f>'[2]январь прогноз'!$M$164</f>
        <v>2565.0216213471867</v>
      </c>
      <c r="E86" s="16">
        <f>'[2]январь прогноз'!$M$165</f>
        <v>3243.3816213471864</v>
      </c>
      <c r="F86" s="16">
        <f>'[2]январь прогноз'!$M$166</f>
        <v>3425.6116213471864</v>
      </c>
      <c r="G86" s="17">
        <f>'[2]январь прогноз'!$M$167</f>
        <v>3903.2716213471863</v>
      </c>
    </row>
    <row r="87" spans="1:7" ht="15" thickBot="1">
      <c r="A87" s="51" t="s">
        <v>10</v>
      </c>
      <c r="B87" s="51"/>
      <c r="C87" s="51"/>
      <c r="D87" s="51"/>
      <c r="E87" s="51"/>
      <c r="F87" s="51"/>
      <c r="G87" s="51"/>
    </row>
    <row r="88" spans="1:7" ht="15" customHeight="1">
      <c r="A88" s="63" t="s">
        <v>41</v>
      </c>
      <c r="B88" s="64"/>
      <c r="C88" s="65"/>
      <c r="D88" s="69" t="s">
        <v>3</v>
      </c>
      <c r="E88" s="70"/>
      <c r="F88" s="70"/>
      <c r="G88" s="71"/>
    </row>
    <row r="89" spans="1:7" ht="15">
      <c r="A89" s="66"/>
      <c r="B89" s="67"/>
      <c r="C89" s="68"/>
      <c r="D89" s="14" t="s">
        <v>4</v>
      </c>
      <c r="E89" s="14" t="s">
        <v>5</v>
      </c>
      <c r="F89" s="14" t="s">
        <v>6</v>
      </c>
      <c r="G89" s="15" t="s">
        <v>7</v>
      </c>
    </row>
    <row r="90" spans="1:7" ht="15" customHeight="1">
      <c r="A90" s="72" t="s">
        <v>25</v>
      </c>
      <c r="B90" s="73"/>
      <c r="C90" s="74"/>
      <c r="D90" s="14">
        <f>'[2]январь прогноз'!$M$170</f>
        <v>328896.86439853534</v>
      </c>
      <c r="E90" s="14">
        <f>'[2]январь прогноз'!$M$170</f>
        <v>328896.86439853534</v>
      </c>
      <c r="F90" s="14">
        <f>'[2]январь прогноз'!$M$170</f>
        <v>328896.86439853534</v>
      </c>
      <c r="G90" s="14">
        <f>'[2]январь прогноз'!$M$170</f>
        <v>328896.86439853534</v>
      </c>
    </row>
    <row r="91" spans="1:7" ht="15.75" customHeight="1" thickBot="1">
      <c r="A91" s="60" t="s">
        <v>26</v>
      </c>
      <c r="B91" s="61"/>
      <c r="C91" s="62"/>
      <c r="D91" s="16">
        <f>'[2]январь прогноз'!$M$175</f>
        <v>2512.9006132942513</v>
      </c>
      <c r="E91" s="16">
        <f>'[2]январь прогноз'!$M$176</f>
        <v>3191.260613294251</v>
      </c>
      <c r="F91" s="16">
        <f>'[2]январь прогноз'!$M$177</f>
        <v>3373.490613294251</v>
      </c>
      <c r="G91" s="17">
        <f>'[2]январь прогноз'!$M$178</f>
        <v>3851.150613294251</v>
      </c>
    </row>
    <row r="92" spans="1:7" ht="15" customHeight="1">
      <c r="A92" s="25"/>
      <c r="B92" s="25"/>
      <c r="C92" s="25"/>
      <c r="D92" s="25"/>
      <c r="E92" s="25"/>
      <c r="F92" s="25"/>
      <c r="G92" s="25"/>
    </row>
    <row r="93" spans="1:7" ht="15" customHeight="1">
      <c r="A93" s="88" t="s">
        <v>27</v>
      </c>
      <c r="B93" s="88"/>
      <c r="C93" s="88"/>
      <c r="D93" s="88"/>
      <c r="E93" s="88"/>
      <c r="F93" s="88"/>
      <c r="G93" s="88"/>
    </row>
    <row r="94" spans="1:7" ht="15" customHeight="1">
      <c r="A94" s="25"/>
      <c r="B94" s="25"/>
      <c r="C94" s="25"/>
      <c r="D94" s="25"/>
      <c r="E94" s="25"/>
      <c r="F94" s="25"/>
      <c r="G94" s="25"/>
    </row>
    <row r="95" spans="1:7" ht="14.25">
      <c r="A95" s="35" t="s">
        <v>40</v>
      </c>
      <c r="B95" s="35"/>
      <c r="C95" s="35"/>
      <c r="D95" s="35"/>
      <c r="E95" s="35"/>
      <c r="F95" s="35"/>
      <c r="G95" s="35"/>
    </row>
    <row r="96" spans="1:11" ht="15" customHeight="1" thickBot="1">
      <c r="A96" s="51" t="s">
        <v>2</v>
      </c>
      <c r="B96" s="51"/>
      <c r="C96" s="51"/>
      <c r="D96" s="51"/>
      <c r="E96" s="51"/>
      <c r="F96" s="51"/>
      <c r="G96" s="51"/>
      <c r="H96" s="5"/>
      <c r="I96" s="5"/>
      <c r="J96" s="5"/>
      <c r="K96" s="5"/>
    </row>
    <row r="97" spans="1:7" ht="15">
      <c r="A97" s="63" t="s">
        <v>41</v>
      </c>
      <c r="B97" s="64"/>
      <c r="C97" s="65"/>
      <c r="D97" s="69" t="s">
        <v>3</v>
      </c>
      <c r="E97" s="70"/>
      <c r="F97" s="70"/>
      <c r="G97" s="71"/>
    </row>
    <row r="98" spans="1:7" ht="15">
      <c r="A98" s="66"/>
      <c r="B98" s="67"/>
      <c r="C98" s="68"/>
      <c r="D98" s="14" t="s">
        <v>4</v>
      </c>
      <c r="E98" s="14" t="s">
        <v>5</v>
      </c>
      <c r="F98" s="14" t="s">
        <v>6</v>
      </c>
      <c r="G98" s="15" t="s">
        <v>7</v>
      </c>
    </row>
    <row r="99" spans="1:7" ht="15">
      <c r="A99" s="72" t="s">
        <v>25</v>
      </c>
      <c r="B99" s="73"/>
      <c r="C99" s="74"/>
      <c r="D99" s="14">
        <f>'[2]январь прогноз'!$M$182</f>
        <v>361862.6548194331</v>
      </c>
      <c r="E99" s="14">
        <f>'[2]январь прогноз'!$M$182</f>
        <v>361862.6548194331</v>
      </c>
      <c r="F99" s="14">
        <f>'[2]январь прогноз'!$M$182</f>
        <v>361862.6548194331</v>
      </c>
      <c r="G99" s="14">
        <f>'[2]январь прогноз'!$M$182</f>
        <v>361862.6548194331</v>
      </c>
    </row>
    <row r="100" spans="1:7" ht="15">
      <c r="A100" s="72" t="s">
        <v>28</v>
      </c>
      <c r="B100" s="73"/>
      <c r="C100" s="74"/>
      <c r="D100" s="14">
        <f>'[2]январь прогноз'!$M$184</f>
        <v>640546.45</v>
      </c>
      <c r="E100" s="14">
        <f>'[2]январь прогноз'!$M$185</f>
        <v>373902.06</v>
      </c>
      <c r="F100" s="14">
        <f>'[2]январь прогноз'!$M$186</f>
        <v>497207.89</v>
      </c>
      <c r="G100" s="15">
        <f>'[2]январь прогноз'!$M$187</f>
        <v>641838.05</v>
      </c>
    </row>
    <row r="101" spans="1:7" ht="15.75" customHeight="1" thickBot="1">
      <c r="A101" s="60" t="s">
        <v>26</v>
      </c>
      <c r="B101" s="61"/>
      <c r="C101" s="62"/>
      <c r="D101" s="16">
        <f>'[2]январь прогноз'!$M$189</f>
        <v>1580.2225837842082</v>
      </c>
      <c r="E101" s="16">
        <f>'[2]январь прогноз'!$M$190</f>
        <v>1672.392583784208</v>
      </c>
      <c r="F101" s="16">
        <f>'[2]январь прогноз'!$M$191</f>
        <v>1749.9825837842081</v>
      </c>
      <c r="G101" s="17">
        <f>'[2]январь прогноз'!$M$192</f>
        <v>2207.352583784208</v>
      </c>
    </row>
    <row r="102" spans="1:7" ht="15" thickBot="1">
      <c r="A102" s="51" t="s">
        <v>8</v>
      </c>
      <c r="B102" s="51"/>
      <c r="C102" s="51"/>
      <c r="D102" s="51"/>
      <c r="E102" s="51"/>
      <c r="F102" s="51"/>
      <c r="G102" s="51"/>
    </row>
    <row r="103" spans="1:7" ht="15" customHeight="1">
      <c r="A103" s="63" t="s">
        <v>41</v>
      </c>
      <c r="B103" s="64"/>
      <c r="C103" s="65"/>
      <c r="D103" s="69" t="s">
        <v>3</v>
      </c>
      <c r="E103" s="70"/>
      <c r="F103" s="70"/>
      <c r="G103" s="71"/>
    </row>
    <row r="104" spans="1:7" ht="15">
      <c r="A104" s="66"/>
      <c r="B104" s="67"/>
      <c r="C104" s="68"/>
      <c r="D104" s="14" t="s">
        <v>4</v>
      </c>
      <c r="E104" s="14" t="s">
        <v>5</v>
      </c>
      <c r="F104" s="14" t="s">
        <v>6</v>
      </c>
      <c r="G104" s="15" t="s">
        <v>7</v>
      </c>
    </row>
    <row r="105" spans="1:7" ht="15" customHeight="1">
      <c r="A105" s="72" t="s">
        <v>25</v>
      </c>
      <c r="B105" s="73"/>
      <c r="C105" s="74"/>
      <c r="D105" s="14">
        <f>'[2]январь прогноз'!$M$195</f>
        <v>357622.0889375503</v>
      </c>
      <c r="E105" s="14">
        <f>'[2]январь прогноз'!$M$195</f>
        <v>357622.0889375503</v>
      </c>
      <c r="F105" s="14">
        <f>'[2]январь прогноз'!$M$195</f>
        <v>357622.0889375503</v>
      </c>
      <c r="G105" s="14">
        <f>'[2]январь прогноз'!$M$195</f>
        <v>357622.0889375503</v>
      </c>
    </row>
    <row r="106" spans="1:7" ht="15" customHeight="1">
      <c r="A106" s="72" t="s">
        <v>28</v>
      </c>
      <c r="B106" s="73"/>
      <c r="C106" s="74"/>
      <c r="D106" s="14">
        <f>'[2]январь прогноз'!$M$197</f>
        <v>640546.45</v>
      </c>
      <c r="E106" s="14">
        <f>'[2]январь прогноз'!$M$198</f>
        <v>373902.06</v>
      </c>
      <c r="F106" s="14">
        <f>'[2]январь прогноз'!$M$199</f>
        <v>497207.89</v>
      </c>
      <c r="G106" s="15">
        <f>'[2]январь прогноз'!$M$200</f>
        <v>641838.05</v>
      </c>
    </row>
    <row r="107" spans="1:7" ht="15.75" customHeight="1" thickBot="1">
      <c r="A107" s="60" t="s">
        <v>26</v>
      </c>
      <c r="B107" s="61"/>
      <c r="C107" s="62"/>
      <c r="D107" s="16">
        <f>'[2]январь прогноз'!$M$202</f>
        <v>1563.8457643140234</v>
      </c>
      <c r="E107" s="16">
        <f>'[2]январь прогноз'!$M$203</f>
        <v>1656.0157643140235</v>
      </c>
      <c r="F107" s="16">
        <f>'[2]январь прогноз'!$M$204</f>
        <v>1733.6057643140234</v>
      </c>
      <c r="G107" s="17">
        <f>'[2]январь прогноз'!$M$205</f>
        <v>2190.9757643140238</v>
      </c>
    </row>
    <row r="108" spans="1:7" ht="15" thickBot="1">
      <c r="A108" s="51" t="s">
        <v>9</v>
      </c>
      <c r="B108" s="51"/>
      <c r="C108" s="51"/>
      <c r="D108" s="51"/>
      <c r="E108" s="51"/>
      <c r="F108" s="51"/>
      <c r="G108" s="51"/>
    </row>
    <row r="109" spans="1:7" ht="15" customHeight="1">
      <c r="A109" s="63" t="s">
        <v>41</v>
      </c>
      <c r="B109" s="64"/>
      <c r="C109" s="65"/>
      <c r="D109" s="69" t="s">
        <v>3</v>
      </c>
      <c r="E109" s="70"/>
      <c r="F109" s="70"/>
      <c r="G109" s="71"/>
    </row>
    <row r="110" spans="1:7" ht="15" customHeight="1">
      <c r="A110" s="66"/>
      <c r="B110" s="67"/>
      <c r="C110" s="68"/>
      <c r="D110" s="14" t="s">
        <v>4</v>
      </c>
      <c r="E110" s="14" t="s">
        <v>5</v>
      </c>
      <c r="F110" s="14" t="s">
        <v>6</v>
      </c>
      <c r="G110" s="15" t="s">
        <v>7</v>
      </c>
    </row>
    <row r="111" spans="1:7" ht="15" customHeight="1">
      <c r="A111" s="72" t="s">
        <v>25</v>
      </c>
      <c r="B111" s="73"/>
      <c r="C111" s="74"/>
      <c r="D111" s="14">
        <f>'[2]январь прогноз'!$M$208</f>
        <v>342392.9262487016</v>
      </c>
      <c r="E111" s="14">
        <f>D111</f>
        <v>342392.9262487016</v>
      </c>
      <c r="F111" s="14">
        <f>D111</f>
        <v>342392.9262487016</v>
      </c>
      <c r="G111" s="15">
        <f>D111</f>
        <v>342392.9262487016</v>
      </c>
    </row>
    <row r="112" spans="1:7" ht="15" customHeight="1">
      <c r="A112" s="72" t="s">
        <v>28</v>
      </c>
      <c r="B112" s="73"/>
      <c r="C112" s="74"/>
      <c r="D112" s="14">
        <f>'[2]январь прогноз'!$M$210</f>
        <v>640546.45</v>
      </c>
      <c r="E112" s="14">
        <f>'[2]январь прогноз'!$M$211</f>
        <v>373902.06</v>
      </c>
      <c r="F112" s="14">
        <f>'[2]январь прогноз'!$M$212</f>
        <v>497207.89</v>
      </c>
      <c r="G112" s="15">
        <f>'[2]январь прогноз'!$M$213</f>
        <v>641838.05</v>
      </c>
    </row>
    <row r="113" spans="1:7" ht="15.75" customHeight="1" thickBot="1">
      <c r="A113" s="60" t="s">
        <v>26</v>
      </c>
      <c r="B113" s="61"/>
      <c r="C113" s="62"/>
      <c r="D113" s="16">
        <f>'[2]январь прогноз'!$M$215</f>
        <v>1505.0316213471865</v>
      </c>
      <c r="E113" s="16">
        <f>'[2]январь прогноз'!$M$216</f>
        <v>1597.2016213471866</v>
      </c>
      <c r="F113" s="16">
        <f>'[2]январь прогноз'!$M$217</f>
        <v>1674.7916213471865</v>
      </c>
      <c r="G113" s="17">
        <f>'[2]январь прогноз'!$M$218</f>
        <v>2132.1616213471866</v>
      </c>
    </row>
    <row r="114" spans="1:7" ht="15" thickBot="1">
      <c r="A114" s="51" t="s">
        <v>10</v>
      </c>
      <c r="B114" s="51"/>
      <c r="C114" s="51"/>
      <c r="D114" s="51"/>
      <c r="E114" s="51"/>
      <c r="F114" s="51"/>
      <c r="G114" s="51"/>
    </row>
    <row r="115" spans="1:7" ht="15" customHeight="1">
      <c r="A115" s="63" t="s">
        <v>41</v>
      </c>
      <c r="B115" s="64"/>
      <c r="C115" s="65"/>
      <c r="D115" s="69" t="s">
        <v>3</v>
      </c>
      <c r="E115" s="70"/>
      <c r="F115" s="70"/>
      <c r="G115" s="71"/>
    </row>
    <row r="116" spans="1:7" ht="15">
      <c r="A116" s="66"/>
      <c r="B116" s="67"/>
      <c r="C116" s="68"/>
      <c r="D116" s="14" t="s">
        <v>4</v>
      </c>
      <c r="E116" s="14" t="s">
        <v>5</v>
      </c>
      <c r="F116" s="14" t="s">
        <v>6</v>
      </c>
      <c r="G116" s="15" t="s">
        <v>7</v>
      </c>
    </row>
    <row r="117" spans="1:7" ht="15" customHeight="1">
      <c r="A117" s="72" t="s">
        <v>25</v>
      </c>
      <c r="B117" s="73"/>
      <c r="C117" s="74"/>
      <c r="D117" s="14">
        <f>'[2]январь прогноз'!$M$221</f>
        <v>328896.86439853534</v>
      </c>
      <c r="E117" s="14">
        <f>D117</f>
        <v>328896.86439853534</v>
      </c>
      <c r="F117" s="14">
        <f>D117</f>
        <v>328896.86439853534</v>
      </c>
      <c r="G117" s="15">
        <f>D117</f>
        <v>328896.86439853534</v>
      </c>
    </row>
    <row r="118" spans="1:7" ht="15" customHeight="1">
      <c r="A118" s="72" t="s">
        <v>28</v>
      </c>
      <c r="B118" s="73"/>
      <c r="C118" s="74"/>
      <c r="D118" s="14">
        <f>'[2]январь прогноз'!$M$223</f>
        <v>640546.45</v>
      </c>
      <c r="E118" s="14">
        <f>'[2]январь прогноз'!$M$224</f>
        <v>373902.06</v>
      </c>
      <c r="F118" s="14">
        <f>'[2]январь прогноз'!$M$225</f>
        <v>497207.89</v>
      </c>
      <c r="G118" s="15">
        <f>'[2]январь прогноз'!$M$226</f>
        <v>641838.05</v>
      </c>
    </row>
    <row r="119" spans="1:7" ht="15.75" customHeight="1" thickBot="1">
      <c r="A119" s="60" t="s">
        <v>26</v>
      </c>
      <c r="B119" s="61"/>
      <c r="C119" s="62"/>
      <c r="D119" s="16">
        <f>'[2]январь прогноз'!$M$228</f>
        <v>1452.910613294251</v>
      </c>
      <c r="E119" s="16">
        <f>'[2]январь прогноз'!$M$229</f>
        <v>1545.0806132942512</v>
      </c>
      <c r="F119" s="16">
        <f>'[2]январь прогноз'!$M$230</f>
        <v>1622.6706132942513</v>
      </c>
      <c r="G119" s="17">
        <f>'[2]январь прогноз'!$M$231</f>
        <v>2080.040613294251</v>
      </c>
    </row>
    <row r="120" spans="1:7" ht="15" customHeight="1">
      <c r="A120" s="25"/>
      <c r="B120" s="25"/>
      <c r="C120" s="25"/>
      <c r="D120" s="25"/>
      <c r="E120" s="25"/>
      <c r="F120" s="25"/>
      <c r="G120" s="25"/>
    </row>
    <row r="121" spans="1:7" ht="30" customHeight="1">
      <c r="A121" s="35" t="s">
        <v>42</v>
      </c>
      <c r="B121" s="35"/>
      <c r="C121" s="35"/>
      <c r="D121" s="35"/>
      <c r="E121" s="35"/>
      <c r="F121" s="35"/>
      <c r="G121" s="35"/>
    </row>
    <row r="122" spans="1:11" ht="15" customHeight="1" thickBot="1">
      <c r="A122" s="51" t="s">
        <v>2</v>
      </c>
      <c r="B122" s="51"/>
      <c r="C122" s="51"/>
      <c r="D122" s="51"/>
      <c r="E122" s="51"/>
      <c r="F122" s="51"/>
      <c r="G122" s="51"/>
      <c r="H122" s="5"/>
      <c r="I122" s="5"/>
      <c r="J122" s="5"/>
      <c r="K122" s="5"/>
    </row>
    <row r="123" spans="1:7" ht="15" customHeight="1">
      <c r="A123" s="63" t="s">
        <v>41</v>
      </c>
      <c r="B123" s="64"/>
      <c r="C123" s="65"/>
      <c r="D123" s="69" t="s">
        <v>3</v>
      </c>
      <c r="E123" s="70"/>
      <c r="F123" s="70"/>
      <c r="G123" s="71"/>
    </row>
    <row r="124" spans="1:7" ht="15">
      <c r="A124" s="66"/>
      <c r="B124" s="67"/>
      <c r="C124" s="68"/>
      <c r="D124" s="89" t="s">
        <v>4</v>
      </c>
      <c r="E124" s="90"/>
      <c r="F124" s="90"/>
      <c r="G124" s="91"/>
    </row>
    <row r="125" spans="1:7" ht="15">
      <c r="A125" s="72" t="s">
        <v>25</v>
      </c>
      <c r="B125" s="73"/>
      <c r="C125" s="74"/>
      <c r="D125" s="89">
        <f>'[2]январь прогноз'!$M$235</f>
        <v>361862.6548194331</v>
      </c>
      <c r="E125" s="90"/>
      <c r="F125" s="90"/>
      <c r="G125" s="91"/>
    </row>
    <row r="126" spans="1:7" ht="15">
      <c r="A126" s="72" t="s">
        <v>28</v>
      </c>
      <c r="B126" s="73"/>
      <c r="C126" s="74"/>
      <c r="D126" s="89">
        <f>'[2]январь прогноз'!$M$237</f>
        <v>640546.45</v>
      </c>
      <c r="E126" s="90"/>
      <c r="F126" s="90"/>
      <c r="G126" s="91"/>
    </row>
    <row r="127" spans="1:7" ht="15.75" customHeight="1" thickBot="1">
      <c r="A127" s="60" t="s">
        <v>26</v>
      </c>
      <c r="B127" s="61"/>
      <c r="C127" s="62"/>
      <c r="D127" s="92">
        <f>'[2]январь прогноз'!$M$239</f>
        <v>1400.2225837842082</v>
      </c>
      <c r="E127" s="93"/>
      <c r="F127" s="93"/>
      <c r="G127" s="94"/>
    </row>
    <row r="128" spans="1:7" ht="15" thickBot="1">
      <c r="A128" s="51" t="s">
        <v>8</v>
      </c>
      <c r="B128" s="51"/>
      <c r="C128" s="51"/>
      <c r="D128" s="51"/>
      <c r="E128" s="51"/>
      <c r="F128" s="51"/>
      <c r="G128" s="51"/>
    </row>
    <row r="129" spans="1:7" ht="15" customHeight="1">
      <c r="A129" s="63" t="s">
        <v>41</v>
      </c>
      <c r="B129" s="64"/>
      <c r="C129" s="65"/>
      <c r="D129" s="69" t="s">
        <v>3</v>
      </c>
      <c r="E129" s="70"/>
      <c r="F129" s="70"/>
      <c r="G129" s="71"/>
    </row>
    <row r="130" spans="1:7" ht="12.75" customHeight="1">
      <c r="A130" s="66"/>
      <c r="B130" s="67"/>
      <c r="C130" s="68"/>
      <c r="D130" s="89" t="s">
        <v>4</v>
      </c>
      <c r="E130" s="90" t="s">
        <v>5</v>
      </c>
      <c r="F130" s="90" t="s">
        <v>6</v>
      </c>
      <c r="G130" s="91" t="s">
        <v>7</v>
      </c>
    </row>
    <row r="131" spans="1:7" ht="15" customHeight="1">
      <c r="A131" s="72" t="s">
        <v>25</v>
      </c>
      <c r="B131" s="73"/>
      <c r="C131" s="74"/>
      <c r="D131" s="89">
        <f>'[2]январь прогноз'!$M$242</f>
        <v>357622.0889375503</v>
      </c>
      <c r="E131" s="90">
        <f>D131</f>
        <v>357622.0889375503</v>
      </c>
      <c r="F131" s="90">
        <f>D131</f>
        <v>357622.0889375503</v>
      </c>
      <c r="G131" s="91">
        <f>D131</f>
        <v>357622.0889375503</v>
      </c>
    </row>
    <row r="132" spans="1:7" ht="15" customHeight="1">
      <c r="A132" s="72" t="s">
        <v>28</v>
      </c>
      <c r="B132" s="73"/>
      <c r="C132" s="74"/>
      <c r="D132" s="89">
        <f>'[2]январь прогноз'!$M$244</f>
        <v>640546.45</v>
      </c>
      <c r="E132" s="90"/>
      <c r="F132" s="90"/>
      <c r="G132" s="91"/>
    </row>
    <row r="133" spans="1:7" ht="15.75" customHeight="1" thickBot="1">
      <c r="A133" s="60" t="s">
        <v>26</v>
      </c>
      <c r="B133" s="61"/>
      <c r="C133" s="62"/>
      <c r="D133" s="92">
        <f>'[2]январь прогноз'!$M$246</f>
        <v>1383.8457643140234</v>
      </c>
      <c r="E133" s="93"/>
      <c r="F133" s="93"/>
      <c r="G133" s="94"/>
    </row>
    <row r="134" spans="1:7" ht="15" thickBot="1">
      <c r="A134" s="51" t="s">
        <v>9</v>
      </c>
      <c r="B134" s="51"/>
      <c r="C134" s="51"/>
      <c r="D134" s="51"/>
      <c r="E134" s="51"/>
      <c r="F134" s="51"/>
      <c r="G134" s="51"/>
    </row>
    <row r="135" spans="1:7" ht="15" customHeight="1">
      <c r="A135" s="63" t="s">
        <v>41</v>
      </c>
      <c r="B135" s="64"/>
      <c r="C135" s="65"/>
      <c r="D135" s="69" t="s">
        <v>3</v>
      </c>
      <c r="E135" s="70"/>
      <c r="F135" s="70"/>
      <c r="G135" s="71"/>
    </row>
    <row r="136" spans="1:7" ht="15" customHeight="1">
      <c r="A136" s="66"/>
      <c r="B136" s="67"/>
      <c r="C136" s="68"/>
      <c r="D136" s="89" t="s">
        <v>4</v>
      </c>
      <c r="E136" s="90" t="s">
        <v>5</v>
      </c>
      <c r="F136" s="90" t="s">
        <v>6</v>
      </c>
      <c r="G136" s="91" t="s">
        <v>7</v>
      </c>
    </row>
    <row r="137" spans="1:7" ht="15" customHeight="1">
      <c r="A137" s="72" t="s">
        <v>25</v>
      </c>
      <c r="B137" s="73"/>
      <c r="C137" s="74"/>
      <c r="D137" s="89">
        <f>'[2]январь прогноз'!$M$249</f>
        <v>342392.9262487016</v>
      </c>
      <c r="E137" s="90">
        <f>D137</f>
        <v>342392.9262487016</v>
      </c>
      <c r="F137" s="90">
        <f>D137</f>
        <v>342392.9262487016</v>
      </c>
      <c r="G137" s="91">
        <f>D137</f>
        <v>342392.9262487016</v>
      </c>
    </row>
    <row r="138" spans="1:7" ht="15" customHeight="1">
      <c r="A138" s="72" t="s">
        <v>28</v>
      </c>
      <c r="B138" s="73"/>
      <c r="C138" s="74"/>
      <c r="D138" s="89">
        <f>'[2]январь прогноз'!$M$251</f>
        <v>640546.45</v>
      </c>
      <c r="E138" s="90"/>
      <c r="F138" s="90"/>
      <c r="G138" s="91"/>
    </row>
    <row r="139" spans="1:7" ht="15.75" customHeight="1" thickBot="1">
      <c r="A139" s="60" t="s">
        <v>26</v>
      </c>
      <c r="B139" s="61"/>
      <c r="C139" s="62"/>
      <c r="D139" s="92">
        <f>'[2]январь прогноз'!$M$253</f>
        <v>1325.0316213471865</v>
      </c>
      <c r="E139" s="93"/>
      <c r="F139" s="93"/>
      <c r="G139" s="94"/>
    </row>
    <row r="140" spans="1:7" ht="15" thickBot="1">
      <c r="A140" s="51" t="s">
        <v>10</v>
      </c>
      <c r="B140" s="51"/>
      <c r="C140" s="51"/>
      <c r="D140" s="51"/>
      <c r="E140" s="51"/>
      <c r="F140" s="51"/>
      <c r="G140" s="51"/>
    </row>
    <row r="141" spans="1:7" ht="15" customHeight="1">
      <c r="A141" s="63" t="s">
        <v>41</v>
      </c>
      <c r="B141" s="64"/>
      <c r="C141" s="65"/>
      <c r="D141" s="69" t="s">
        <v>3</v>
      </c>
      <c r="E141" s="70"/>
      <c r="F141" s="70"/>
      <c r="G141" s="71"/>
    </row>
    <row r="142" spans="1:7" ht="12.75" customHeight="1">
      <c r="A142" s="66"/>
      <c r="B142" s="67"/>
      <c r="C142" s="68"/>
      <c r="D142" s="89" t="s">
        <v>4</v>
      </c>
      <c r="E142" s="90" t="s">
        <v>5</v>
      </c>
      <c r="F142" s="90" t="s">
        <v>6</v>
      </c>
      <c r="G142" s="91" t="s">
        <v>7</v>
      </c>
    </row>
    <row r="143" spans="1:7" ht="15" customHeight="1">
      <c r="A143" s="72" t="s">
        <v>25</v>
      </c>
      <c r="B143" s="73"/>
      <c r="C143" s="74"/>
      <c r="D143" s="89">
        <f>'[2]январь прогноз'!$M$256</f>
        <v>328896.86439853534</v>
      </c>
      <c r="E143" s="90">
        <f>D143</f>
        <v>328896.86439853534</v>
      </c>
      <c r="F143" s="90">
        <f>D143</f>
        <v>328896.86439853534</v>
      </c>
      <c r="G143" s="91">
        <f>D143</f>
        <v>328896.86439853534</v>
      </c>
    </row>
    <row r="144" spans="1:7" ht="15" customHeight="1">
      <c r="A144" s="72" t="s">
        <v>28</v>
      </c>
      <c r="B144" s="73"/>
      <c r="C144" s="74"/>
      <c r="D144" s="89">
        <f>'[2]январь прогноз'!$M$258</f>
        <v>640546.45</v>
      </c>
      <c r="E144" s="90"/>
      <c r="F144" s="90"/>
      <c r="G144" s="91"/>
    </row>
    <row r="145" spans="1:7" ht="15.75" customHeight="1" thickBot="1">
      <c r="A145" s="60" t="s">
        <v>26</v>
      </c>
      <c r="B145" s="61"/>
      <c r="C145" s="62"/>
      <c r="D145" s="92">
        <f>'[2]январь прогноз'!$M$260</f>
        <v>1272.910613294251</v>
      </c>
      <c r="E145" s="93"/>
      <c r="F145" s="93"/>
      <c r="G145" s="94"/>
    </row>
    <row r="146" spans="1:7" ht="15" customHeight="1">
      <c r="A146" s="25"/>
      <c r="B146" s="25"/>
      <c r="C146" s="25"/>
      <c r="D146" s="25"/>
      <c r="E146" s="25"/>
      <c r="F146" s="25"/>
      <c r="G146" s="25"/>
    </row>
    <row r="147" spans="1:7" ht="15" customHeight="1">
      <c r="A147" s="25"/>
      <c r="B147" s="25"/>
      <c r="C147" s="25"/>
      <c r="D147" s="25"/>
      <c r="E147" s="25"/>
      <c r="F147" s="25"/>
      <c r="G147" s="25"/>
    </row>
    <row r="148" spans="1:7" s="20" customFormat="1" ht="14.25" customHeight="1" thickBot="1">
      <c r="A148" s="20" t="s">
        <v>17</v>
      </c>
      <c r="G148" s="26"/>
    </row>
    <row r="149" spans="1:7" s="20" customFormat="1" ht="15" customHeight="1" thickBot="1">
      <c r="A149" s="78" t="s">
        <v>43</v>
      </c>
      <c r="B149" s="79"/>
      <c r="C149" s="80"/>
      <c r="D149" s="95" t="s">
        <v>3</v>
      </c>
      <c r="E149" s="95"/>
      <c r="F149" s="95"/>
      <c r="G149" s="96"/>
    </row>
    <row r="150" spans="1:7" s="20" customFormat="1" ht="14.25" customHeight="1" thickBot="1">
      <c r="A150" s="81"/>
      <c r="B150" s="82"/>
      <c r="C150" s="83"/>
      <c r="D150" s="32" t="s">
        <v>4</v>
      </c>
      <c r="E150" s="27" t="s">
        <v>5</v>
      </c>
      <c r="F150" s="27" t="s">
        <v>6</v>
      </c>
      <c r="G150" s="28" t="s">
        <v>7</v>
      </c>
    </row>
    <row r="151" spans="1:7" s="20" customFormat="1" ht="17.25" customHeight="1">
      <c r="A151" s="84" t="s">
        <v>18</v>
      </c>
      <c r="B151" s="85"/>
      <c r="C151" s="86"/>
      <c r="D151" s="29">
        <f>'[2]январь прогноз'!$D$395</f>
        <v>1239.99</v>
      </c>
      <c r="E151" s="30">
        <f>'[2]январь прогноз'!$D$396</f>
        <v>1918.35</v>
      </c>
      <c r="F151" s="30">
        <f>'[2]январь прогноз'!$D$397</f>
        <v>2100.58</v>
      </c>
      <c r="G151" s="31">
        <f>'[2]январь прогноз'!$D$398</f>
        <v>2578.24</v>
      </c>
    </row>
    <row r="152" spans="1:7" s="20" customFormat="1" ht="28.5" customHeight="1">
      <c r="A152" s="84" t="s">
        <v>29</v>
      </c>
      <c r="B152" s="85"/>
      <c r="C152" s="86"/>
      <c r="D152" s="21">
        <f>'[2]январь прогноз'!$E$401</f>
        <v>180</v>
      </c>
      <c r="E152" s="22">
        <f>'[2]январь прогноз'!$E$402</f>
        <v>272.17</v>
      </c>
      <c r="F152" s="22">
        <f>'[2]январь прогноз'!$E$403</f>
        <v>349.76</v>
      </c>
      <c r="G152" s="23">
        <f>'[2]январь прогноз'!$E$404</f>
        <v>807.13</v>
      </c>
    </row>
    <row r="153" spans="1:7" s="20" customFormat="1" ht="15.75" customHeight="1">
      <c r="A153" s="84" t="s">
        <v>30</v>
      </c>
      <c r="B153" s="85"/>
      <c r="C153" s="86"/>
      <c r="D153" s="21">
        <f>'[2]январь прогноз'!$D$401</f>
        <v>640546.45</v>
      </c>
      <c r="E153" s="22">
        <f>'[2]январь прогноз'!$D$402</f>
        <v>373902.06</v>
      </c>
      <c r="F153" s="22">
        <f>'[2]январь прогноз'!$D$403</f>
        <v>497207.89</v>
      </c>
      <c r="G153" s="23">
        <f>'[2]январь прогноз'!$D$404</f>
        <v>641838.05</v>
      </c>
    </row>
    <row r="154" spans="1:7" s="20" customFormat="1" ht="27" customHeight="1">
      <c r="A154" s="33" t="s">
        <v>19</v>
      </c>
      <c r="B154" s="34"/>
      <c r="C154" s="34"/>
      <c r="D154" s="102">
        <f>'[2]январь прогноз'!$H$401</f>
        <v>0.141</v>
      </c>
      <c r="E154" s="103"/>
      <c r="F154" s="103"/>
      <c r="G154" s="104"/>
    </row>
    <row r="155" spans="1:7" s="20" customFormat="1" ht="24" customHeight="1">
      <c r="A155" s="33" t="s">
        <v>20</v>
      </c>
      <c r="B155" s="34"/>
      <c r="C155" s="34"/>
      <c r="D155" s="102">
        <f>'[2]январь прогноз'!$H$402</f>
        <v>0.1295</v>
      </c>
      <c r="E155" s="103"/>
      <c r="F155" s="103"/>
      <c r="G155" s="104"/>
    </row>
    <row r="156" spans="1:7" s="20" customFormat="1" ht="26.25" customHeight="1">
      <c r="A156" s="33" t="s">
        <v>21</v>
      </c>
      <c r="B156" s="34"/>
      <c r="C156" s="34"/>
      <c r="D156" s="102">
        <f>'[2]январь прогноз'!$H$403</f>
        <v>0.0882</v>
      </c>
      <c r="E156" s="103"/>
      <c r="F156" s="103"/>
      <c r="G156" s="104"/>
    </row>
    <row r="157" spans="1:8" s="20" customFormat="1" ht="15.75" customHeight="1">
      <c r="A157" s="33" t="s">
        <v>22</v>
      </c>
      <c r="B157" s="34"/>
      <c r="C157" s="34"/>
      <c r="D157" s="102">
        <f>'[2]январь прогноз'!$H$404</f>
        <v>0.0516</v>
      </c>
      <c r="E157" s="103"/>
      <c r="F157" s="103"/>
      <c r="G157" s="104"/>
      <c r="H157" s="24"/>
    </row>
    <row r="158" spans="1:7" s="20" customFormat="1" ht="15" customHeight="1">
      <c r="A158" s="33" t="s">
        <v>23</v>
      </c>
      <c r="B158" s="34"/>
      <c r="C158" s="34"/>
      <c r="D158" s="75">
        <f>'[2]январь прогноз'!$I$401</f>
        <v>1.19</v>
      </c>
      <c r="E158" s="76"/>
      <c r="F158" s="76"/>
      <c r="G158" s="77"/>
    </row>
    <row r="159" spans="1:7" ht="15" customHeight="1">
      <c r="A159" s="33" t="s">
        <v>32</v>
      </c>
      <c r="B159" s="34"/>
      <c r="C159" s="34"/>
      <c r="D159" s="75">
        <f>'[2]январь прогноз'!$H$10</f>
        <v>2.73</v>
      </c>
      <c r="E159" s="76"/>
      <c r="F159" s="76"/>
      <c r="G159" s="77"/>
    </row>
    <row r="160" spans="1:7" ht="28.5" customHeight="1">
      <c r="A160" s="33" t="s">
        <v>33</v>
      </c>
      <c r="B160" s="34"/>
      <c r="C160" s="34"/>
      <c r="D160" s="75">
        <f>'[2]январь прогноз'!$I$10</f>
        <v>1196.698536367162</v>
      </c>
      <c r="E160" s="76"/>
      <c r="F160" s="76"/>
      <c r="G160" s="77"/>
    </row>
    <row r="161" spans="1:7" ht="14.25" customHeight="1">
      <c r="A161" s="33" t="s">
        <v>44</v>
      </c>
      <c r="B161" s="34"/>
      <c r="C161" s="34"/>
      <c r="D161" s="75">
        <f>'[2]январь прогноз'!$J$10</f>
        <v>309869.6296589568</v>
      </c>
      <c r="E161" s="76"/>
      <c r="F161" s="76"/>
      <c r="G161" s="77"/>
    </row>
    <row r="162" spans="1:7" ht="14.25" customHeight="1" thickBot="1">
      <c r="A162" s="97" t="s">
        <v>31</v>
      </c>
      <c r="B162" s="98"/>
      <c r="C162" s="98"/>
      <c r="D162" s="99">
        <f>'[2]январь прогноз'!$K$10</f>
        <v>0.0014</v>
      </c>
      <c r="E162" s="100"/>
      <c r="F162" s="100"/>
      <c r="G162" s="101"/>
    </row>
  </sheetData>
  <sheetProtection/>
  <mergeCells count="194">
    <mergeCell ref="A161:C161"/>
    <mergeCell ref="D161:G161"/>
    <mergeCell ref="A162:C162"/>
    <mergeCell ref="D162:G162"/>
    <mergeCell ref="D154:G154"/>
    <mergeCell ref="D155:G155"/>
    <mergeCell ref="D156:G156"/>
    <mergeCell ref="D157:G157"/>
    <mergeCell ref="D158:G158"/>
    <mergeCell ref="D159:G159"/>
    <mergeCell ref="D143:G143"/>
    <mergeCell ref="D144:G144"/>
    <mergeCell ref="D145:G145"/>
    <mergeCell ref="D149:G149"/>
    <mergeCell ref="A152:C152"/>
    <mergeCell ref="A153:C153"/>
    <mergeCell ref="A143:C143"/>
    <mergeCell ref="A144:C144"/>
    <mergeCell ref="A145:C145"/>
    <mergeCell ref="D133:G133"/>
    <mergeCell ref="A139:C139"/>
    <mergeCell ref="A140:G140"/>
    <mergeCell ref="A141:C142"/>
    <mergeCell ref="D141:G141"/>
    <mergeCell ref="D139:G139"/>
    <mergeCell ref="D142:G142"/>
    <mergeCell ref="A133:C133"/>
    <mergeCell ref="A134:G134"/>
    <mergeCell ref="A135:C136"/>
    <mergeCell ref="D135:G135"/>
    <mergeCell ref="A137:C137"/>
    <mergeCell ref="A138:C138"/>
    <mergeCell ref="D136:G136"/>
    <mergeCell ref="D137:G137"/>
    <mergeCell ref="D138:G138"/>
    <mergeCell ref="A127:C127"/>
    <mergeCell ref="A128:G128"/>
    <mergeCell ref="A129:C130"/>
    <mergeCell ref="D129:G129"/>
    <mergeCell ref="A131:C131"/>
    <mergeCell ref="A132:C132"/>
    <mergeCell ref="D127:G127"/>
    <mergeCell ref="D130:G130"/>
    <mergeCell ref="D131:G131"/>
    <mergeCell ref="D132:G132"/>
    <mergeCell ref="A123:C124"/>
    <mergeCell ref="D123:G123"/>
    <mergeCell ref="A125:C125"/>
    <mergeCell ref="A126:C126"/>
    <mergeCell ref="D124:G124"/>
    <mergeCell ref="A100:C100"/>
    <mergeCell ref="D125:G125"/>
    <mergeCell ref="D126:G126"/>
    <mergeCell ref="A101:C101"/>
    <mergeCell ref="A102:G102"/>
    <mergeCell ref="D83:G83"/>
    <mergeCell ref="A69:G69"/>
    <mergeCell ref="A93:G93"/>
    <mergeCell ref="A71:G71"/>
    <mergeCell ref="A72:G72"/>
    <mergeCell ref="A73:C74"/>
    <mergeCell ref="A78:C79"/>
    <mergeCell ref="A81:C81"/>
    <mergeCell ref="A82:G82"/>
    <mergeCell ref="A83:C84"/>
    <mergeCell ref="A67:C67"/>
    <mergeCell ref="A62:G62"/>
    <mergeCell ref="A63:C64"/>
    <mergeCell ref="D63:G63"/>
    <mergeCell ref="D78:G78"/>
    <mergeCell ref="A80:C80"/>
    <mergeCell ref="D73:G73"/>
    <mergeCell ref="A75:C75"/>
    <mergeCell ref="A76:C76"/>
    <mergeCell ref="A77:G77"/>
    <mergeCell ref="A21:G21"/>
    <mergeCell ref="A22:B22"/>
    <mergeCell ref="C22:D22"/>
    <mergeCell ref="E22:F22"/>
    <mergeCell ref="A23:B23"/>
    <mergeCell ref="C23:D23"/>
    <mergeCell ref="E23:F23"/>
    <mergeCell ref="A27:G27"/>
    <mergeCell ref="A19:B19"/>
    <mergeCell ref="C19:D19"/>
    <mergeCell ref="E19:F19"/>
    <mergeCell ref="A16:G16"/>
    <mergeCell ref="A17:G17"/>
    <mergeCell ref="A18:B18"/>
    <mergeCell ref="C18:D18"/>
    <mergeCell ref="E18:F18"/>
    <mergeCell ref="A20:G20"/>
    <mergeCell ref="A13:G13"/>
    <mergeCell ref="A14:B14"/>
    <mergeCell ref="C14:D14"/>
    <mergeCell ref="E14:F14"/>
    <mergeCell ref="A15:B15"/>
    <mergeCell ref="C15:D15"/>
    <mergeCell ref="E15:F15"/>
    <mergeCell ref="A41:G41"/>
    <mergeCell ref="A86:C86"/>
    <mergeCell ref="A106:C106"/>
    <mergeCell ref="D88:G88"/>
    <mergeCell ref="A90:C90"/>
    <mergeCell ref="A91:C91"/>
    <mergeCell ref="A105:C105"/>
    <mergeCell ref="A57:C58"/>
    <mergeCell ref="D57:G57"/>
    <mergeCell ref="A59:C59"/>
    <mergeCell ref="D51:G51"/>
    <mergeCell ref="A53:C53"/>
    <mergeCell ref="A50:G50"/>
    <mergeCell ref="A56:G56"/>
    <mergeCell ref="A159:C159"/>
    <mergeCell ref="A45:C46"/>
    <mergeCell ref="D45:G45"/>
    <mergeCell ref="A60:C60"/>
    <mergeCell ref="A65:C65"/>
    <mergeCell ref="A66:C66"/>
    <mergeCell ref="A55:C55"/>
    <mergeCell ref="A61:C61"/>
    <mergeCell ref="A87:G87"/>
    <mergeCell ref="A88:C89"/>
    <mergeCell ref="A40:G40"/>
    <mergeCell ref="A43:G43"/>
    <mergeCell ref="A47:C47"/>
    <mergeCell ref="A85:C85"/>
    <mergeCell ref="A44:G44"/>
    <mergeCell ref="A51:C52"/>
    <mergeCell ref="A103:C104"/>
    <mergeCell ref="D103:G103"/>
    <mergeCell ref="A160:C160"/>
    <mergeCell ref="A48:C48"/>
    <mergeCell ref="A49:C49"/>
    <mergeCell ref="A149:C150"/>
    <mergeCell ref="A151:C151"/>
    <mergeCell ref="A54:C54"/>
    <mergeCell ref="A107:C107"/>
    <mergeCell ref="A108:G108"/>
    <mergeCell ref="A109:C110"/>
    <mergeCell ref="D109:G109"/>
    <mergeCell ref="D160:G160"/>
    <mergeCell ref="A95:G95"/>
    <mergeCell ref="A96:G96"/>
    <mergeCell ref="A97:C98"/>
    <mergeCell ref="D97:G97"/>
    <mergeCell ref="A99:C99"/>
    <mergeCell ref="A121:G121"/>
    <mergeCell ref="A111:C111"/>
    <mergeCell ref="A113:C113"/>
    <mergeCell ref="A114:G114"/>
    <mergeCell ref="A115:C116"/>
    <mergeCell ref="D115:G115"/>
    <mergeCell ref="A112:C112"/>
    <mergeCell ref="A122:G122"/>
    <mergeCell ref="A117:C117"/>
    <mergeCell ref="A119:C119"/>
    <mergeCell ref="A118:C118"/>
    <mergeCell ref="A2:G2"/>
    <mergeCell ref="A4:G4"/>
    <mergeCell ref="A7:G7"/>
    <mergeCell ref="A9:G9"/>
    <mergeCell ref="A5:G5"/>
    <mergeCell ref="A8:G8"/>
    <mergeCell ref="E11:F11"/>
    <mergeCell ref="A25:G25"/>
    <mergeCell ref="A29:G29"/>
    <mergeCell ref="A38:B38"/>
    <mergeCell ref="C38:D38"/>
    <mergeCell ref="E38:F38"/>
    <mergeCell ref="A31:G31"/>
    <mergeCell ref="A30:G30"/>
    <mergeCell ref="A28:G28"/>
    <mergeCell ref="A12:G12"/>
    <mergeCell ref="A34:G34"/>
    <mergeCell ref="A36:G36"/>
    <mergeCell ref="A35:G35"/>
    <mergeCell ref="A37:B37"/>
    <mergeCell ref="A26:G26"/>
    <mergeCell ref="A10:B10"/>
    <mergeCell ref="C10:D10"/>
    <mergeCell ref="E10:F10"/>
    <mergeCell ref="A11:B11"/>
    <mergeCell ref="C11:D11"/>
    <mergeCell ref="A158:C158"/>
    <mergeCell ref="A154:C154"/>
    <mergeCell ref="A157:C157"/>
    <mergeCell ref="A155:C155"/>
    <mergeCell ref="A156:C156"/>
    <mergeCell ref="A24:G24"/>
    <mergeCell ref="A32:G32"/>
    <mergeCell ref="C37:D37"/>
    <mergeCell ref="E37:F37"/>
    <mergeCell ref="A33:G33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Е.А.</cp:lastModifiedBy>
  <cp:lastPrinted>2013-08-27T09:22:09Z</cp:lastPrinted>
  <dcterms:created xsi:type="dcterms:W3CDTF">2013-01-28T10:03:36Z</dcterms:created>
  <dcterms:modified xsi:type="dcterms:W3CDTF">2013-12-31T04:42:11Z</dcterms:modified>
  <cp:category/>
  <cp:version/>
  <cp:contentType/>
  <cp:contentStatus/>
</cp:coreProperties>
</file>