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<sst xmlns="http://schemas.openxmlformats.org/spreadsheetml/2006/main" count="205" uniqueCount="45">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</sst>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"/>
      <sheetName val="Октябрь прогноз1"/>
      <sheetName val="Ноябрь прогноз"/>
      <sheetName val="Ноябрь прогноз1"/>
      <sheetName val="Лист2"/>
      <sheetName val="Лист1"/>
      <sheetName val="Анализ август"/>
      <sheetName val="Анализ октябрь"/>
      <sheetName val="Анализ ноябрь"/>
    </sheetNames>
    <sheetDataSet>
      <sheetData sheetId="29">
        <row r="10">
          <cell r="H10">
            <v>2.69</v>
          </cell>
          <cell r="I10">
            <v>1371.08860602298</v>
          </cell>
          <cell r="J10">
            <v>686387.543024532</v>
          </cell>
          <cell r="K10">
            <v>0.00177738792</v>
          </cell>
          <cell r="M10">
            <v>4633.85</v>
          </cell>
        </row>
        <row r="11">
          <cell r="M11">
            <v>5568.475533433264</v>
          </cell>
        </row>
        <row r="12">
          <cell r="M12">
            <v>5819.375533433264</v>
          </cell>
        </row>
        <row r="13">
          <cell r="M13">
            <v>6556.165533433264</v>
          </cell>
        </row>
        <row r="20">
          <cell r="M20">
            <v>4502.615533433263</v>
          </cell>
        </row>
        <row r="21">
          <cell r="M21">
            <v>5437.2455334332635</v>
          </cell>
        </row>
        <row r="22">
          <cell r="M22">
            <v>5688.145533433264</v>
          </cell>
        </row>
        <row r="23">
          <cell r="M23">
            <v>6424.935533433263</v>
          </cell>
        </row>
        <row r="25">
          <cell r="M25">
            <v>4458.005533433263</v>
          </cell>
        </row>
        <row r="26">
          <cell r="M26">
            <v>5392.635533433264</v>
          </cell>
        </row>
        <row r="27">
          <cell r="M27">
            <v>5643.5355334332635</v>
          </cell>
        </row>
        <row r="28">
          <cell r="M28">
            <v>6380.325533433263</v>
          </cell>
        </row>
        <row r="31">
          <cell r="M31">
            <v>2927.345533433263</v>
          </cell>
        </row>
        <row r="48">
          <cell r="M48">
            <v>2796.1155334332634</v>
          </cell>
        </row>
        <row r="50">
          <cell r="M50">
            <v>2751.5055334332633</v>
          </cell>
        </row>
        <row r="52">
          <cell r="M52">
            <v>3298.5755334332634</v>
          </cell>
        </row>
        <row r="62">
          <cell r="M62">
            <v>9107.073248</v>
          </cell>
        </row>
        <row r="63">
          <cell r="M63">
            <v>4819.888826</v>
          </cell>
        </row>
        <row r="64">
          <cell r="M64">
            <v>3209.0206070000004</v>
          </cell>
        </row>
        <row r="66">
          <cell r="M66">
            <v>10041.703248</v>
          </cell>
        </row>
        <row r="67">
          <cell r="M67">
            <v>5754.518826000001</v>
          </cell>
        </row>
        <row r="68">
          <cell r="M68">
            <v>4143.6506070000005</v>
          </cell>
        </row>
        <row r="70">
          <cell r="M70">
            <v>10292.603248</v>
          </cell>
        </row>
        <row r="71">
          <cell r="M71">
            <v>6005.418826000001</v>
          </cell>
        </row>
        <row r="72">
          <cell r="M72">
            <v>4394.550607000001</v>
          </cell>
        </row>
        <row r="74">
          <cell r="M74">
            <v>11029.393248</v>
          </cell>
        </row>
        <row r="75">
          <cell r="M75">
            <v>6742.208826000001</v>
          </cell>
        </row>
        <row r="76">
          <cell r="M76">
            <v>5131.340607</v>
          </cell>
        </row>
        <row r="96">
          <cell r="M96">
            <v>8975.843248000001</v>
          </cell>
        </row>
        <row r="97">
          <cell r="M97">
            <v>4688.658826000001</v>
          </cell>
        </row>
        <row r="98">
          <cell r="M98">
            <v>3077.7906070000004</v>
          </cell>
        </row>
        <row r="100">
          <cell r="M100">
            <v>9910.473248</v>
          </cell>
        </row>
        <row r="101">
          <cell r="M101">
            <v>5623.288826000001</v>
          </cell>
        </row>
        <row r="102">
          <cell r="M102">
            <v>4012.4206070000005</v>
          </cell>
        </row>
        <row r="104">
          <cell r="M104">
            <v>10161.373248</v>
          </cell>
        </row>
        <row r="105">
          <cell r="M105">
            <v>5874.188826000001</v>
          </cell>
        </row>
        <row r="106">
          <cell r="M106">
            <v>4263.320607000001</v>
          </cell>
        </row>
        <row r="108">
          <cell r="M108">
            <v>10898.163248</v>
          </cell>
        </row>
        <row r="109">
          <cell r="M109">
            <v>6610.9788260000005</v>
          </cell>
        </row>
        <row r="110">
          <cell r="M110">
            <v>5000.1106070000005</v>
          </cell>
        </row>
        <row r="113">
          <cell r="M113">
            <v>8931.233248</v>
          </cell>
        </row>
        <row r="114">
          <cell r="M114">
            <v>4644.048826</v>
          </cell>
        </row>
        <row r="115">
          <cell r="M115">
            <v>3033.1806070000002</v>
          </cell>
        </row>
        <row r="117">
          <cell r="M117">
            <v>9865.863248</v>
          </cell>
        </row>
        <row r="118">
          <cell r="M118">
            <v>5578.678826000001</v>
          </cell>
        </row>
        <row r="119">
          <cell r="M119">
            <v>3967.8106070000003</v>
          </cell>
        </row>
        <row r="121">
          <cell r="M121">
            <v>10116.763248</v>
          </cell>
        </row>
        <row r="122">
          <cell r="M122">
            <v>5829.578826000001</v>
          </cell>
        </row>
        <row r="123">
          <cell r="M123">
            <v>4218.710607000001</v>
          </cell>
        </row>
        <row r="125">
          <cell r="M125">
            <v>10853.553248</v>
          </cell>
        </row>
        <row r="126">
          <cell r="M126">
            <v>6566.368826000001</v>
          </cell>
        </row>
        <row r="127">
          <cell r="M127">
            <v>4955.500607</v>
          </cell>
        </row>
        <row r="131">
          <cell r="M131">
            <v>686387.543024532</v>
          </cell>
        </row>
        <row r="136">
          <cell r="M136">
            <v>3413.86860602298</v>
          </cell>
        </row>
        <row r="137">
          <cell r="M137">
            <v>4348.49860602298</v>
          </cell>
        </row>
        <row r="138">
          <cell r="M138">
            <v>4599.39860602298</v>
          </cell>
        </row>
        <row r="139">
          <cell r="M139">
            <v>5336.188606022981</v>
          </cell>
        </row>
        <row r="142">
          <cell r="M142">
            <v>686387.543024532</v>
          </cell>
        </row>
        <row r="147">
          <cell r="M147">
            <v>3413.86860602298</v>
          </cell>
        </row>
        <row r="148">
          <cell r="M148">
            <v>4348.49860602298</v>
          </cell>
        </row>
        <row r="149">
          <cell r="M149">
            <v>4599.39860602298</v>
          </cell>
        </row>
        <row r="150">
          <cell r="M150">
            <v>5336.188606022981</v>
          </cell>
        </row>
        <row r="153">
          <cell r="M153">
            <v>686387.543024532</v>
          </cell>
        </row>
        <row r="158">
          <cell r="M158">
            <v>3282.63860602298</v>
          </cell>
        </row>
        <row r="159">
          <cell r="M159">
            <v>4217.268606022981</v>
          </cell>
        </row>
        <row r="160">
          <cell r="M160">
            <v>4468.16860602298</v>
          </cell>
        </row>
        <row r="161">
          <cell r="M161">
            <v>5204.95860602298</v>
          </cell>
        </row>
        <row r="164">
          <cell r="M164">
            <v>686387.543024532</v>
          </cell>
        </row>
        <row r="169">
          <cell r="M169">
            <v>3238.02860602298</v>
          </cell>
        </row>
        <row r="170">
          <cell r="M170">
            <v>4172.65860602298</v>
          </cell>
        </row>
        <row r="171">
          <cell r="M171">
            <v>4423.55860602298</v>
          </cell>
        </row>
        <row r="172">
          <cell r="M172">
            <v>5160.348606022981</v>
          </cell>
        </row>
        <row r="176">
          <cell r="M176">
            <v>686387.543024532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1826.75860602298</v>
          </cell>
        </row>
        <row r="184">
          <cell r="M184">
            <v>1962.43860602298</v>
          </cell>
        </row>
        <row r="185">
          <cell r="M185">
            <v>2051.37860602298</v>
          </cell>
        </row>
        <row r="186">
          <cell r="M186">
            <v>2458.7086060229803</v>
          </cell>
        </row>
        <row r="202">
          <cell r="M202">
            <v>686387.543024532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1695.52860602298</v>
          </cell>
        </row>
        <row r="210">
          <cell r="M210">
            <v>1831.20860602298</v>
          </cell>
        </row>
        <row r="211">
          <cell r="M211">
            <v>1920.14860602298</v>
          </cell>
        </row>
        <row r="212">
          <cell r="M212">
            <v>2327.47860602298</v>
          </cell>
        </row>
        <row r="215">
          <cell r="M215">
            <v>686387.543024532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1650.91860602298</v>
          </cell>
        </row>
        <row r="223">
          <cell r="M223">
            <v>1786.59860602298</v>
          </cell>
        </row>
        <row r="224">
          <cell r="M224">
            <v>1875.53860602298</v>
          </cell>
        </row>
        <row r="225">
          <cell r="M225">
            <v>2282.86860602298</v>
          </cell>
        </row>
        <row r="229">
          <cell r="M229">
            <v>686387.543024532</v>
          </cell>
        </row>
        <row r="231">
          <cell r="M231">
            <v>919657.41</v>
          </cell>
        </row>
        <row r="233">
          <cell r="M233">
            <v>1707.36860602298</v>
          </cell>
        </row>
        <row r="243">
          <cell r="M243">
            <v>686387.543024532</v>
          </cell>
        </row>
        <row r="245">
          <cell r="M245">
            <v>919657.41</v>
          </cell>
        </row>
        <row r="247">
          <cell r="M247">
            <v>1576.13860602298</v>
          </cell>
        </row>
        <row r="250">
          <cell r="M250">
            <v>686387.543024532</v>
          </cell>
        </row>
        <row r="252">
          <cell r="M252">
            <v>919657.41</v>
          </cell>
        </row>
        <row r="254">
          <cell r="M254">
            <v>1531.52860602298</v>
          </cell>
        </row>
        <row r="258">
          <cell r="M258">
            <v>686387.543024532</v>
          </cell>
        </row>
        <row r="260">
          <cell r="M260">
            <v>173164.15</v>
          </cell>
        </row>
        <row r="262">
          <cell r="M262">
            <v>1918.49</v>
          </cell>
        </row>
        <row r="264">
          <cell r="M264">
            <v>1707.36860602298</v>
          </cell>
        </row>
        <row r="276">
          <cell r="M276">
            <v>686387.543024532</v>
          </cell>
        </row>
        <row r="278">
          <cell r="M278">
            <v>173164.15</v>
          </cell>
        </row>
        <row r="280">
          <cell r="M280">
            <v>1918.49</v>
          </cell>
        </row>
        <row r="282">
          <cell r="M282">
            <v>1576.13860602298</v>
          </cell>
        </row>
        <row r="285">
          <cell r="M285">
            <v>686387.543024532</v>
          </cell>
        </row>
        <row r="287">
          <cell r="M287">
            <v>173164.15</v>
          </cell>
        </row>
        <row r="289">
          <cell r="M289">
            <v>1918.49</v>
          </cell>
        </row>
        <row r="291">
          <cell r="M291">
            <v>1531.52860602298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</row>
        <row r="434">
          <cell r="D434">
            <v>1023474.94</v>
          </cell>
          <cell r="E434">
            <v>344.01</v>
          </cell>
        </row>
        <row r="435">
          <cell r="D435">
            <v>1059432.68</v>
          </cell>
          <cell r="E435">
            <v>751.34</v>
          </cell>
        </row>
        <row r="438">
          <cell r="D438">
            <v>173164.15</v>
          </cell>
          <cell r="E438">
            <v>1918.49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"/>
  <sheetViews>
    <sheetView tabSelected="1" zoomScalePageLayoutView="0" workbookViewId="0" topLeftCell="A1">
      <selection activeCell="D153" sqref="D153:G15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44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'[1]Ноябрь прогноз'!$M$10</f>
        <v>4633.85</v>
      </c>
      <c r="B11" s="40"/>
      <c r="C11" s="41">
        <f>'[1]Ноябрь прогноз'!$M$11</f>
        <v>5568.475533433264</v>
      </c>
      <c r="D11" s="40"/>
      <c r="E11" s="41">
        <f>'[1]Ноябрь прогноз'!$M$12</f>
        <v>5819.375533433264</v>
      </c>
      <c r="F11" s="40"/>
      <c r="G11" s="7">
        <f>'[1]Ноябрь прогноз'!$M$13</f>
        <v>6556.165533433264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'[1]Ноябрь прогноз'!$M$20</f>
        <v>4502.615533433263</v>
      </c>
      <c r="B15" s="40"/>
      <c r="C15" s="41">
        <f>'[1]Ноябрь прогноз'!$M$21</f>
        <v>5437.2455334332635</v>
      </c>
      <c r="D15" s="40"/>
      <c r="E15" s="41">
        <f>'[1]Ноябрь прогноз'!$M$22</f>
        <v>5688.145533433264</v>
      </c>
      <c r="F15" s="40"/>
      <c r="G15" s="7">
        <f>'[1]Ноябрь прогноз'!$M$23</f>
        <v>6424.935533433263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'[1]Ноябрь прогноз'!$M$25</f>
        <v>4458.005533433263</v>
      </c>
      <c r="B19" s="40"/>
      <c r="C19" s="41">
        <f>'[1]Ноябрь прогноз'!$M$26</f>
        <v>5392.635533433264</v>
      </c>
      <c r="D19" s="40"/>
      <c r="E19" s="41">
        <f>'[1]Ноябрь прогноз'!$M$27</f>
        <v>5643.5355334332635</v>
      </c>
      <c r="F19" s="40"/>
      <c r="G19" s="7">
        <f>'[1]Ноябрь прогноз'!$M$28</f>
        <v>6380.325533433263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'[1]Ноябрь прогноз'!$M$31</f>
        <v>2927.345533433263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'[1]Ноябрь прогноз'!$M$48</f>
        <v>2796.1155334332634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'[1]Ноябрь прогноз'!$M$50</f>
        <v>2751.5055334332633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'[1]Ноябрь прогноз'!$M$52</f>
        <v>3298.5755334332634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'[1]Ноябрь прогноз'!$M$62</f>
        <v>9107.073248</v>
      </c>
      <c r="E37" s="12">
        <f>'[1]Ноябрь прогноз'!$M$66</f>
        <v>10041.703248</v>
      </c>
      <c r="F37" s="12">
        <f>'[1]Ноябрь прогноз'!$M$70</f>
        <v>10292.603248</v>
      </c>
      <c r="G37" s="13">
        <f>'[1]Ноябрь прогноз'!$M$74</f>
        <v>11029.393248</v>
      </c>
    </row>
    <row r="38" spans="1:7" ht="15">
      <c r="A38" s="43" t="s">
        <v>14</v>
      </c>
      <c r="B38" s="44"/>
      <c r="C38" s="45"/>
      <c r="D38" s="12">
        <f>'[1]Ноябрь прогноз'!$M$63</f>
        <v>4819.888826</v>
      </c>
      <c r="E38" s="12">
        <f>'[1]Ноябрь прогноз'!$M$67</f>
        <v>5754.518826000001</v>
      </c>
      <c r="F38" s="12">
        <f>'[1]Ноябрь прогноз'!$M$71</f>
        <v>6005.418826000001</v>
      </c>
      <c r="G38" s="13">
        <f>'[1]Ноябрь прогноз'!$M$75</f>
        <v>6742.208826000001</v>
      </c>
    </row>
    <row r="39" spans="1:7" ht="15.75" thickBot="1">
      <c r="A39" s="46" t="s">
        <v>15</v>
      </c>
      <c r="B39" s="47"/>
      <c r="C39" s="48"/>
      <c r="D39" s="14">
        <f>'[1]Ноябрь прогноз'!$M$64</f>
        <v>3209.0206070000004</v>
      </c>
      <c r="E39" s="14">
        <f>'[1]Ноябрь прогноз'!$M$68</f>
        <v>4143.6506070000005</v>
      </c>
      <c r="F39" s="14">
        <f>'[1]Ноябрь прогноз'!$M$72</f>
        <v>4394.550607000001</v>
      </c>
      <c r="G39" s="15">
        <f>'[1]Ноябрь прогноз'!$M$76</f>
        <v>5131.340607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'[1]Ноябрь прогноз'!$M$96</f>
        <v>8975.843248000001</v>
      </c>
      <c r="E43" s="12">
        <f>'[1]Ноябрь прогноз'!$M$100</f>
        <v>9910.473248</v>
      </c>
      <c r="F43" s="12">
        <f>'[1]Ноябрь прогноз'!$M$104</f>
        <v>10161.373248</v>
      </c>
      <c r="G43" s="13">
        <f>'[1]Ноябрь прогноз'!$M$108</f>
        <v>10898.163248</v>
      </c>
    </row>
    <row r="44" spans="1:7" ht="15">
      <c r="A44" s="43" t="s">
        <v>14</v>
      </c>
      <c r="B44" s="44"/>
      <c r="C44" s="45"/>
      <c r="D44" s="12">
        <f>'[1]Ноябрь прогноз'!$M$97</f>
        <v>4688.658826000001</v>
      </c>
      <c r="E44" s="12">
        <f>'[1]Ноябрь прогноз'!$M$101</f>
        <v>5623.288826000001</v>
      </c>
      <c r="F44" s="12">
        <f>'[1]Ноябрь прогноз'!$M$105</f>
        <v>5874.188826000001</v>
      </c>
      <c r="G44" s="13">
        <f>'[1]Ноябрь прогноз'!$M$109</f>
        <v>6610.9788260000005</v>
      </c>
    </row>
    <row r="45" spans="1:7" ht="15.75" thickBot="1">
      <c r="A45" s="46" t="s">
        <v>15</v>
      </c>
      <c r="B45" s="47"/>
      <c r="C45" s="48"/>
      <c r="D45" s="14">
        <f>'[1]Ноябрь прогноз'!$M$98</f>
        <v>3077.7906070000004</v>
      </c>
      <c r="E45" s="14">
        <f>'[1]Ноябрь прогноз'!$M$102</f>
        <v>4012.4206070000005</v>
      </c>
      <c r="F45" s="14">
        <f>'[1]Ноябрь прогноз'!$M$106</f>
        <v>4263.320607000001</v>
      </c>
      <c r="G45" s="15">
        <f>'[1]Ноябрь прогноз'!$M$110</f>
        <v>5000.1106070000005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'[1]Ноябрь прогноз'!$M$113</f>
        <v>8931.233248</v>
      </c>
      <c r="E49" s="12">
        <f>'[1]Ноябрь прогноз'!$M$117</f>
        <v>9865.863248</v>
      </c>
      <c r="F49" s="12">
        <f>'[1]Ноябрь прогноз'!$M$121</f>
        <v>10116.763248</v>
      </c>
      <c r="G49" s="13">
        <f>'[1]Ноябрь прогноз'!$M$125</f>
        <v>10853.553248</v>
      </c>
    </row>
    <row r="50" spans="1:7" ht="15">
      <c r="A50" s="43" t="s">
        <v>14</v>
      </c>
      <c r="B50" s="44"/>
      <c r="C50" s="45"/>
      <c r="D50" s="12">
        <f>'[1]Ноябрь прогноз'!$M$114</f>
        <v>4644.048826</v>
      </c>
      <c r="E50" s="12">
        <f>'[1]Ноябрь прогноз'!$M$118</f>
        <v>5578.678826000001</v>
      </c>
      <c r="F50" s="12">
        <f>'[1]Ноябрь прогноз'!$M$122</f>
        <v>5829.578826000001</v>
      </c>
      <c r="G50" s="13">
        <f>'[1]Ноябрь прогноз'!$M$126</f>
        <v>6566.368826000001</v>
      </c>
    </row>
    <row r="51" spans="1:7" ht="15.75" thickBot="1">
      <c r="A51" s="46" t="s">
        <v>15</v>
      </c>
      <c r="B51" s="47"/>
      <c r="C51" s="48"/>
      <c r="D51" s="14">
        <f>'[1]Ноябрь прогноз'!$M$115</f>
        <v>3033.1806070000002</v>
      </c>
      <c r="E51" s="14">
        <f>'[1]Ноябрь прогноз'!$M$119</f>
        <v>3967.8106070000003</v>
      </c>
      <c r="F51" s="14">
        <f>'[1]Ноябрь прогноз'!$M$123</f>
        <v>4218.710607000001</v>
      </c>
      <c r="G51" s="15">
        <f>'[1]Ноябрь прогноз'!$M$127</f>
        <v>4955.500607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'[1]Ноябрь прогноз'!$M$131</f>
        <v>686387.543024532</v>
      </c>
      <c r="E59" s="12">
        <f>'[1]Ноябрь прогноз'!$M$131</f>
        <v>686387.543024532</v>
      </c>
      <c r="F59" s="12">
        <f>'[1]Ноябрь прогноз'!$M$131</f>
        <v>686387.543024532</v>
      </c>
      <c r="G59" s="12">
        <f>'[1]Ноябрь прогноз'!$M$131</f>
        <v>686387.543024532</v>
      </c>
    </row>
    <row r="60" spans="1:7" ht="15.75" thickBot="1">
      <c r="A60" s="46" t="s">
        <v>20</v>
      </c>
      <c r="B60" s="47"/>
      <c r="C60" s="48"/>
      <c r="D60" s="14">
        <f>'[1]Ноябрь прогноз'!$M$136</f>
        <v>3413.86860602298</v>
      </c>
      <c r="E60" s="14">
        <f>'[1]Ноябрь прогноз'!$M$137</f>
        <v>4348.49860602298</v>
      </c>
      <c r="F60" s="14">
        <f>'[1]Ноябрь прогноз'!$M$138</f>
        <v>4599.39860602298</v>
      </c>
      <c r="G60" s="15">
        <f>'[1]Ноябрь прогноз'!$M$139</f>
        <v>5336.188606022981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'[1]Ноябрь прогноз'!$M$142</f>
        <v>686387.543024532</v>
      </c>
      <c r="E64" s="12">
        <f>'[1]Ноябрь прогноз'!$M$142</f>
        <v>686387.543024532</v>
      </c>
      <c r="F64" s="12">
        <f>'[1]Ноябрь прогноз'!$M$142</f>
        <v>686387.543024532</v>
      </c>
      <c r="G64" s="12">
        <f>'[1]Ноябрь прогноз'!$M$142</f>
        <v>686387.543024532</v>
      </c>
    </row>
    <row r="65" spans="1:7" ht="15.75" customHeight="1" hidden="1" thickBot="1">
      <c r="A65" s="46" t="s">
        <v>20</v>
      </c>
      <c r="B65" s="47"/>
      <c r="C65" s="48"/>
      <c r="D65" s="14">
        <f>'[1]Ноябрь прогноз'!$M$147</f>
        <v>3413.86860602298</v>
      </c>
      <c r="E65" s="14">
        <f>'[1]Ноябрь прогноз'!$M$148</f>
        <v>4348.49860602298</v>
      </c>
      <c r="F65" s="14">
        <f>'[1]Ноябрь прогноз'!$M$149</f>
        <v>4599.39860602298</v>
      </c>
      <c r="G65" s="15">
        <f>'[1]Ноябрь прогноз'!$M$150</f>
        <v>5336.188606022981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'[1]Ноябрь прогноз'!$M$153</f>
        <v>686387.543024532</v>
      </c>
      <c r="E69" s="12">
        <f>'[1]Ноябрь прогноз'!$M$153</f>
        <v>686387.543024532</v>
      </c>
      <c r="F69" s="12">
        <f>'[1]Ноябрь прогноз'!$M$153</f>
        <v>686387.543024532</v>
      </c>
      <c r="G69" s="12">
        <f>'[1]Ноябрь прогноз'!$M$153</f>
        <v>686387.543024532</v>
      </c>
    </row>
    <row r="70" spans="1:7" ht="15.75" customHeight="1" thickBot="1">
      <c r="A70" s="46" t="s">
        <v>20</v>
      </c>
      <c r="B70" s="47"/>
      <c r="C70" s="48"/>
      <c r="D70" s="14">
        <f>'[1]Ноябрь прогноз'!$M$158</f>
        <v>3282.63860602298</v>
      </c>
      <c r="E70" s="14">
        <f>'[1]Ноябрь прогноз'!$M$159</f>
        <v>4217.268606022981</v>
      </c>
      <c r="F70" s="14">
        <f>'[1]Ноябрь прогноз'!$M$160</f>
        <v>4468.16860602298</v>
      </c>
      <c r="G70" s="15">
        <f>'[1]Ноябрь прогноз'!$M$161</f>
        <v>5204.95860602298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'[1]Ноябрь прогноз'!$M$164</f>
        <v>686387.543024532</v>
      </c>
      <c r="E74" s="12">
        <f>'[1]Ноябрь прогноз'!$M$164</f>
        <v>686387.543024532</v>
      </c>
      <c r="F74" s="12">
        <f>'[1]Ноябрь прогноз'!$M$164</f>
        <v>686387.543024532</v>
      </c>
      <c r="G74" s="12">
        <f>'[1]Ноябрь прогноз'!$M$164</f>
        <v>686387.543024532</v>
      </c>
    </row>
    <row r="75" spans="1:7" ht="15.75" customHeight="1" thickBot="1">
      <c r="A75" s="46" t="s">
        <v>20</v>
      </c>
      <c r="B75" s="47"/>
      <c r="C75" s="48"/>
      <c r="D75" s="14">
        <f>'[1]Ноябрь прогноз'!$M$169</f>
        <v>3238.02860602298</v>
      </c>
      <c r="E75" s="14">
        <f>'[1]Ноябрь прогноз'!$M$170</f>
        <v>4172.65860602298</v>
      </c>
      <c r="F75" s="14">
        <f>'[1]Ноябрь прогноз'!$M$171</f>
        <v>4423.55860602298</v>
      </c>
      <c r="G75" s="15">
        <f>'[1]Ноябрь прогноз'!$M$172</f>
        <v>5160.348606022981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'[1]Ноябрь прогноз'!$M$176</f>
        <v>686387.543024532</v>
      </c>
      <c r="E83" s="12">
        <f>'[1]Ноябрь прогноз'!$M$176</f>
        <v>686387.543024532</v>
      </c>
      <c r="F83" s="12">
        <f>'[1]Ноябрь прогноз'!$M$176</f>
        <v>686387.543024532</v>
      </c>
      <c r="G83" s="12">
        <f>'[1]Ноябрь прогноз'!$M$176</f>
        <v>686387.543024532</v>
      </c>
    </row>
    <row r="84" spans="1:7" ht="15">
      <c r="A84" s="43" t="s">
        <v>22</v>
      </c>
      <c r="B84" s="44"/>
      <c r="C84" s="45"/>
      <c r="D84" s="12">
        <f>'[1]Ноябрь прогноз'!$M$178</f>
        <v>919657.41</v>
      </c>
      <c r="E84" s="12">
        <f>'[1]Ноябрь прогноз'!$M$179</f>
        <v>908336.79</v>
      </c>
      <c r="F84" s="12">
        <f>'[1]Ноябрь прогноз'!$M$180</f>
        <v>1023474.94</v>
      </c>
      <c r="G84" s="13">
        <f>'[1]Ноябрь прогноз'!$M$181</f>
        <v>1059432.68</v>
      </c>
    </row>
    <row r="85" spans="1:7" ht="15.75" customHeight="1" thickBot="1">
      <c r="A85" s="46" t="s">
        <v>20</v>
      </c>
      <c r="B85" s="47"/>
      <c r="C85" s="48"/>
      <c r="D85" s="14">
        <f>'[1]Ноябрь прогноз'!$M$183</f>
        <v>1826.75860602298</v>
      </c>
      <c r="E85" s="14">
        <f>'[1]Ноябрь прогноз'!$M$184</f>
        <v>1962.43860602298</v>
      </c>
      <c r="F85" s="14">
        <f>'[1]Ноябрь прогноз'!$M$185</f>
        <v>2051.37860602298</v>
      </c>
      <c r="G85" s="15">
        <f>'[1]Ноябрь прогноз'!$M$186</f>
        <v>2458.7086060229803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>'[1]Ноябрь прогноз'!$M$202</f>
        <v>686387.543024532</v>
      </c>
      <c r="E89" s="12">
        <f>'[1]Ноябрь прогноз'!$M$202</f>
        <v>686387.543024532</v>
      </c>
      <c r="F89" s="12">
        <f>'[1]Ноябрь прогноз'!$M$202</f>
        <v>686387.543024532</v>
      </c>
      <c r="G89" s="12">
        <f>'[1]Ноябрь прогноз'!$M$202</f>
        <v>686387.543024532</v>
      </c>
    </row>
    <row r="90" spans="1:7" ht="15" customHeight="1">
      <c r="A90" s="43" t="s">
        <v>22</v>
      </c>
      <c r="B90" s="44"/>
      <c r="C90" s="45"/>
      <c r="D90" s="12">
        <f>'[1]Ноябрь прогноз'!$M$204</f>
        <v>919657.41</v>
      </c>
      <c r="E90" s="12">
        <f>'[1]Ноябрь прогноз'!$M$205</f>
        <v>908336.79</v>
      </c>
      <c r="F90" s="12">
        <f>'[1]Ноябрь прогноз'!$M$206</f>
        <v>1023474.94</v>
      </c>
      <c r="G90" s="13">
        <f>'[1]Ноябрь прогноз'!$M$207</f>
        <v>1059432.68</v>
      </c>
    </row>
    <row r="91" spans="1:7" ht="15.75" customHeight="1" thickBot="1">
      <c r="A91" s="46" t="s">
        <v>20</v>
      </c>
      <c r="B91" s="47"/>
      <c r="C91" s="48"/>
      <c r="D91" s="14">
        <f>'[1]Ноябрь прогноз'!$M$209</f>
        <v>1695.52860602298</v>
      </c>
      <c r="E91" s="14">
        <f>'[1]Ноябрь прогноз'!$M$210</f>
        <v>1831.20860602298</v>
      </c>
      <c r="F91" s="14">
        <f>'[1]Ноябрь прогноз'!$M$211</f>
        <v>1920.14860602298</v>
      </c>
      <c r="G91" s="15">
        <f>'[1]Ноябрь прогноз'!$M$212</f>
        <v>2327.47860602298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>'[1]Ноябрь прогноз'!$M$215</f>
        <v>686387.543024532</v>
      </c>
      <c r="E95" s="12">
        <f>'[1]Ноябрь прогноз'!$M$215</f>
        <v>686387.543024532</v>
      </c>
      <c r="F95" s="12">
        <f>'[1]Ноябрь прогноз'!$M$215</f>
        <v>686387.543024532</v>
      </c>
      <c r="G95" s="12">
        <f>'[1]Ноябрь прогноз'!$M$215</f>
        <v>686387.543024532</v>
      </c>
    </row>
    <row r="96" spans="1:7" ht="15" customHeight="1">
      <c r="A96" s="43" t="s">
        <v>22</v>
      </c>
      <c r="B96" s="44"/>
      <c r="C96" s="45"/>
      <c r="D96" s="12">
        <f>'[1]Ноябрь прогноз'!$M$217</f>
        <v>919657.41</v>
      </c>
      <c r="E96" s="12">
        <f>'[1]Ноябрь прогноз'!$M$218</f>
        <v>908336.79</v>
      </c>
      <c r="F96" s="12">
        <f>'[1]Ноябрь прогноз'!$M$219</f>
        <v>1023474.94</v>
      </c>
      <c r="G96" s="13">
        <f>'[1]Ноябрь прогноз'!$M$220</f>
        <v>1059432.68</v>
      </c>
    </row>
    <row r="97" spans="1:7" ht="15.75" customHeight="1" thickBot="1">
      <c r="A97" s="46" t="s">
        <v>20</v>
      </c>
      <c r="B97" s="47"/>
      <c r="C97" s="48"/>
      <c r="D97" s="14">
        <f>'[1]Ноябрь прогноз'!$M$222</f>
        <v>1650.91860602298</v>
      </c>
      <c r="E97" s="14">
        <f>'[1]Ноябрь прогноз'!$M$223</f>
        <v>1786.59860602298</v>
      </c>
      <c r="F97" s="14">
        <f>'[1]Ноябрь прогноз'!$M$224</f>
        <v>1875.53860602298</v>
      </c>
      <c r="G97" s="15">
        <f>'[1]Ноябрь прогноз'!$M$225</f>
        <v>2282.86860602298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'[1]Ноябрь прогноз'!$M$229</f>
        <v>686387.543024532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'[1]Ноябрь прогноз'!$M$231</f>
        <v>919657.41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'[1]Ноябрь прогноз'!$M$233</f>
        <v>1707.36860602298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'[1]Ноябрь прогноз'!$M$243</f>
        <v>686387.543024532</v>
      </c>
      <c r="E109" s="80">
        <f>D109</f>
        <v>686387.543024532</v>
      </c>
      <c r="F109" s="80">
        <f>D109</f>
        <v>686387.543024532</v>
      </c>
      <c r="G109" s="81">
        <f>D109</f>
        <v>686387.543024532</v>
      </c>
    </row>
    <row r="110" spans="1:7" ht="15" customHeight="1">
      <c r="A110" s="43" t="s">
        <v>22</v>
      </c>
      <c r="B110" s="44"/>
      <c r="C110" s="45"/>
      <c r="D110" s="79">
        <f>'[1]Ноябрь прогноз'!$M$245</f>
        <v>919657.41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'[1]Ноябрь прогноз'!$M$247</f>
        <v>1576.13860602298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'[1]Ноябрь прогноз'!$M$250</f>
        <v>686387.543024532</v>
      </c>
      <c r="E115" s="80">
        <f>D115</f>
        <v>686387.543024532</v>
      </c>
      <c r="F115" s="80">
        <f>D115</f>
        <v>686387.543024532</v>
      </c>
      <c r="G115" s="81">
        <f>D115</f>
        <v>686387.543024532</v>
      </c>
    </row>
    <row r="116" spans="1:7" ht="15" customHeight="1">
      <c r="A116" s="43" t="s">
        <v>22</v>
      </c>
      <c r="B116" s="44"/>
      <c r="C116" s="45"/>
      <c r="D116" s="79">
        <f>'[1]Ноябрь прогноз'!$M$252</f>
        <v>919657.41</v>
      </c>
      <c r="E116" s="80"/>
      <c r="F116" s="80"/>
      <c r="G116" s="81"/>
    </row>
    <row r="117" spans="1:7" ht="15.75" customHeight="1" thickBot="1">
      <c r="A117" s="46" t="s">
        <v>20</v>
      </c>
      <c r="B117" s="47"/>
      <c r="C117" s="48"/>
      <c r="D117" s="83">
        <f>'[1]Ноябрь прогноз'!$M$254</f>
        <v>1531.52860602298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'[1]Ноябрь прогноз'!$M$258</f>
        <v>686387.543024532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'[1]Ноябрь прогноз'!$M$260</f>
        <v>173164.15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>
        <f>'[1]Ноябрь прогноз'!$M$262</f>
        <v>1918.49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'[1]Ноябрь прогноз'!$M$264</f>
        <v>1707.36860602298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'[1]Ноябрь прогноз'!$M$276</f>
        <v>686387.543024532</v>
      </c>
      <c r="E129" s="80">
        <f>D129</f>
        <v>686387.543024532</v>
      </c>
      <c r="F129" s="80">
        <f>D129</f>
        <v>686387.543024532</v>
      </c>
      <c r="G129" s="81">
        <f>D129</f>
        <v>686387.543024532</v>
      </c>
    </row>
    <row r="130" spans="1:7" ht="15" customHeight="1">
      <c r="A130" s="43" t="s">
        <v>22</v>
      </c>
      <c r="B130" s="44"/>
      <c r="C130" s="45"/>
      <c r="D130" s="79">
        <f>'[1]Ноябрь прогноз'!$M$278</f>
        <v>173164.15</v>
      </c>
      <c r="E130" s="80"/>
      <c r="F130" s="80"/>
      <c r="G130" s="81"/>
    </row>
    <row r="131" spans="1:7" ht="48" customHeight="1">
      <c r="A131" s="43" t="s">
        <v>39</v>
      </c>
      <c r="B131" s="94"/>
      <c r="C131" s="95"/>
      <c r="D131" s="79">
        <f>'[1]Ноябрь прогноз'!$M$280</f>
        <v>1918.49</v>
      </c>
      <c r="E131" s="96"/>
      <c r="F131" s="96"/>
      <c r="G131" s="97"/>
    </row>
    <row r="132" spans="1:7" ht="32.25" customHeight="1" thickBot="1">
      <c r="A132" s="46" t="s">
        <v>38</v>
      </c>
      <c r="B132" s="47"/>
      <c r="C132" s="48"/>
      <c r="D132" s="83">
        <f>'[1]Ноябрь прогноз'!$M$282</f>
        <v>1576.13860602298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'[1]Ноябрь прогноз'!$M$285</f>
        <v>686387.543024532</v>
      </c>
      <c r="E136" s="80">
        <f>D136</f>
        <v>686387.543024532</v>
      </c>
      <c r="F136" s="80">
        <f>D136</f>
        <v>686387.543024532</v>
      </c>
      <c r="G136" s="81">
        <f>D136</f>
        <v>686387.543024532</v>
      </c>
    </row>
    <row r="137" spans="1:7" ht="15" customHeight="1">
      <c r="A137" s="43" t="s">
        <v>22</v>
      </c>
      <c r="B137" s="44"/>
      <c r="C137" s="45"/>
      <c r="D137" s="79">
        <f>'[1]Ноябрь прогноз'!$M$287</f>
        <v>173164.15</v>
      </c>
      <c r="E137" s="80"/>
      <c r="F137" s="80"/>
      <c r="G137" s="81"/>
    </row>
    <row r="138" spans="1:7" ht="51" customHeight="1">
      <c r="A138" s="43" t="s">
        <v>39</v>
      </c>
      <c r="B138" s="94"/>
      <c r="C138" s="95"/>
      <c r="D138" s="79">
        <f>'[1]Ноябрь прогноз'!$M$289</f>
        <v>1918.49</v>
      </c>
      <c r="E138" s="96"/>
      <c r="F138" s="96"/>
      <c r="G138" s="97"/>
    </row>
    <row r="139" spans="1:7" ht="32.25" customHeight="1" thickBot="1">
      <c r="A139" s="46" t="s">
        <v>38</v>
      </c>
      <c r="B139" s="47"/>
      <c r="C139" s="48"/>
      <c r="D139" s="83">
        <f>'[1]Ноябрь прогноз'!$M$291</f>
        <v>1531.52860602298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'[1]Ноябрь прогноз'!$D$426</f>
        <v>1706.5</v>
      </c>
      <c r="E145" s="27">
        <f>'[1]Ноябрь прогноз'!$D$427</f>
        <v>2641.13</v>
      </c>
      <c r="F145" s="27">
        <f>'[1]Ноябрь прогноз'!$D$428</f>
        <v>2892.03</v>
      </c>
      <c r="G145" s="28">
        <f>'[1]Ноябрь прогноз'!$D$429</f>
        <v>3628.82</v>
      </c>
    </row>
    <row r="146" spans="1:7" s="18" customFormat="1" ht="28.5" customHeight="1">
      <c r="A146" s="72" t="s">
        <v>23</v>
      </c>
      <c r="B146" s="73"/>
      <c r="C146" s="74"/>
      <c r="D146" s="19">
        <f>'[1]Ноябрь прогноз'!$E$432</f>
        <v>119.39</v>
      </c>
      <c r="E146" s="20">
        <f>'[1]Ноябрь прогноз'!$E$433</f>
        <v>255.07</v>
      </c>
      <c r="F146" s="20">
        <f>'[1]Ноябрь прогноз'!$E$434</f>
        <v>344.01</v>
      </c>
      <c r="G146" s="21">
        <f>'[1]Ноябрь прогноз'!$E$435</f>
        <v>751.34</v>
      </c>
    </row>
    <row r="147" spans="1:7" s="18" customFormat="1" ht="15.75" customHeight="1">
      <c r="A147" s="72" t="s">
        <v>24</v>
      </c>
      <c r="B147" s="73"/>
      <c r="C147" s="74"/>
      <c r="D147" s="19">
        <f>'[1]Ноябрь прогноз'!$D$432</f>
        <v>919657.41</v>
      </c>
      <c r="E147" s="20">
        <f>'[1]Ноябрь прогноз'!$D$433</f>
        <v>908336.79</v>
      </c>
      <c r="F147" s="20">
        <f>'[1]Ноябрь прогноз'!$D$434</f>
        <v>1023474.94</v>
      </c>
      <c r="G147" s="21">
        <f>'[1]Ноябрь прогноз'!$D$435</f>
        <v>1059432.68</v>
      </c>
    </row>
    <row r="148" spans="1:7" s="18" customFormat="1" ht="40.5" customHeight="1">
      <c r="A148" s="98" t="s">
        <v>40</v>
      </c>
      <c r="B148" s="99"/>
      <c r="C148" s="100"/>
      <c r="D148" s="19">
        <f>'[1]Ноябрь прогноз'!$E$438</f>
        <v>1918.49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'[1]Ноябрь прогноз'!$D$438</f>
        <v>173164.15</v>
      </c>
      <c r="E149" s="20"/>
      <c r="F149" s="20"/>
      <c r="G149" s="21"/>
    </row>
    <row r="150" spans="1:7" ht="15" customHeight="1">
      <c r="A150" s="64" t="s">
        <v>26</v>
      </c>
      <c r="B150" s="65"/>
      <c r="C150" s="65"/>
      <c r="D150" s="75">
        <f>'[1]Ноябрь прогноз'!$H$10</f>
        <v>2.69</v>
      </c>
      <c r="E150" s="76"/>
      <c r="F150" s="76"/>
      <c r="G150" s="77"/>
    </row>
    <row r="151" spans="1:7" ht="28.5" customHeight="1">
      <c r="A151" s="64" t="s">
        <v>27</v>
      </c>
      <c r="B151" s="65"/>
      <c r="C151" s="65"/>
      <c r="D151" s="75">
        <f>'[1]Ноябрь прогноз'!$I$10</f>
        <v>1371.08860602298</v>
      </c>
      <c r="E151" s="76"/>
      <c r="F151" s="76"/>
      <c r="G151" s="77"/>
    </row>
    <row r="152" spans="1:7" ht="14.25" customHeight="1">
      <c r="A152" s="64" t="s">
        <v>36</v>
      </c>
      <c r="B152" s="65"/>
      <c r="C152" s="65"/>
      <c r="D152" s="75">
        <f>'[1]Ноябрь прогноз'!$J$10</f>
        <v>686387.543024532</v>
      </c>
      <c r="E152" s="76"/>
      <c r="F152" s="76"/>
      <c r="G152" s="77"/>
    </row>
    <row r="153" spans="1:7" ht="14.25" customHeight="1" thickBot="1">
      <c r="A153" s="87" t="s">
        <v>25</v>
      </c>
      <c r="B153" s="88"/>
      <c r="C153" s="88"/>
      <c r="D153" s="89">
        <f>'[1]Ноябрь прогноз'!$K$10</f>
        <v>0.00177738792</v>
      </c>
      <c r="E153" s="90"/>
      <c r="F153" s="90"/>
      <c r="G153" s="91"/>
    </row>
  </sheetData>
  <sheetProtection/>
  <mergeCells count="183"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2:C152"/>
    <mergeCell ref="D152:G152"/>
    <mergeCell ref="A153:C153"/>
    <mergeCell ref="D153:G153"/>
    <mergeCell ref="D150:G150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0:C150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1:C151"/>
    <mergeCell ref="A38:C38"/>
    <mergeCell ref="A39:C39"/>
    <mergeCell ref="A143:C144"/>
    <mergeCell ref="A145:C145"/>
    <mergeCell ref="A86:G86"/>
    <mergeCell ref="A87:C88"/>
    <mergeCell ref="D87:G87"/>
    <mergeCell ref="D151:G151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Напалкова </cp:lastModifiedBy>
  <cp:lastPrinted>2014-05-30T04:21:42Z</cp:lastPrinted>
  <dcterms:created xsi:type="dcterms:W3CDTF">2013-01-28T10:03:36Z</dcterms:created>
  <dcterms:modified xsi:type="dcterms:W3CDTF">2018-10-31T11:02:29Z</dcterms:modified>
  <cp:category/>
  <cp:version/>
  <cp:contentType/>
  <cp:contentStatus/>
</cp:coreProperties>
</file>