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Сентябр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<sst xmlns="http://schemas.openxmlformats.org/spreadsheetml/2006/main" count="258" uniqueCount="50">
  <si>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</si>
  <si>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</si>
  <si>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</si>
  <si>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</si>
  <si>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</si>
  <si>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</si>
  <si>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</si>
  <si>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</si>
  <si>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</si>
  <si>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</si>
  <si>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</si>
  <si>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</si>
  <si>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</si>
  <si>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</si>
  <si>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</si>
  <si>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</si>
  <si>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</si>
  <si>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</si>
  <si>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</si>
  <si>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</si>
  <si>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</si>
  <si>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</si>
  <si>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</si>
  <si>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</si>
  <si>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</si>
  <si>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</si>
  <si>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</si>
  <si>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</si>
  <si>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</si>
  <si>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</si>
  <si>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</si>
  <si>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</si>
  <si>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</si>
  <si>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</si>
  <si>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</si>
  <si>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</si>
  <si>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</si>
  <si>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</si>
  <si>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</si>
  <si>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</si>
  <si>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</si>
  <si>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</si>
  <si>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</si>
  <si>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</si>
  <si>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</si>
  <si>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</si>
  <si>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</si>
  <si>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</si>
  <si>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</si>
  <si>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сентябрь 2017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</si>
</sst>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0" fontId="26" fillId="0" borderId="0" xfId="54" applyFont="1" applyFill="1" applyBorder="1" applyAlignment="1">
      <alignment horizontal="left" vertical="top" wrapText="1"/>
      <protection/>
    </xf>
    <xf numFmtId="4" fontId="28" fillId="0" borderId="23" xfId="61" applyNumberFormat="1" applyFont="1" applyFill="1" applyBorder="1" applyAlignment="1">
      <alignment horizontal="center"/>
      <protection/>
    </xf>
    <xf numFmtId="4" fontId="28" fillId="0" borderId="24" xfId="61" applyNumberFormat="1" applyFont="1" applyFill="1" applyBorder="1" applyAlignment="1">
      <alignment horizontal="center"/>
      <protection/>
    </xf>
    <xf numFmtId="4" fontId="28" fillId="0" borderId="25" xfId="61" applyNumberFormat="1" applyFont="1" applyFill="1" applyBorder="1" applyAlignment="1">
      <alignment horizontal="center"/>
      <protection/>
    </xf>
    <xf numFmtId="4" fontId="28" fillId="0" borderId="23" xfId="54" applyNumberFormat="1" applyFont="1" applyFill="1" applyBorder="1" applyAlignment="1">
      <alignment horizontal="center" vertical="justify" wrapText="1"/>
      <protection/>
    </xf>
    <xf numFmtId="0" fontId="28" fillId="0" borderId="24" xfId="54" applyFont="1" applyFill="1" applyBorder="1" applyAlignment="1">
      <alignment horizontal="center" vertical="justify" wrapText="1"/>
      <protection/>
    </xf>
    <xf numFmtId="0" fontId="28" fillId="0" borderId="25" xfId="54" applyFont="1" applyFill="1" applyBorder="1" applyAlignment="1">
      <alignment horizontal="center" vertical="justify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4" fontId="27" fillId="0" borderId="26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6" fillId="0" borderId="0" xfId="54" applyFont="1" applyBorder="1" applyAlignment="1">
      <alignment horizontal="left" vertical="top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7" fillId="0" borderId="21" xfId="54" applyNumberFormat="1" applyFont="1" applyFill="1" applyBorder="1" applyAlignment="1">
      <alignment horizontal="left" vertical="top" wrapText="1"/>
      <protection/>
    </xf>
    <xf numFmtId="4" fontId="27" fillId="0" borderId="22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9" xfId="54" applyNumberFormat="1" applyFont="1" applyFill="1" applyBorder="1" applyAlignment="1">
      <alignment horizontal="left" vertical="top" wrapText="1"/>
      <protection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40" xfId="0" applyFont="1" applyBorder="1" applyAlignment="1">
      <alignment horizontal="left" vertical="justify"/>
    </xf>
    <xf numFmtId="0" fontId="27" fillId="0" borderId="41" xfId="54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2" xfId="54" applyNumberFormat="1" applyFont="1" applyFill="1" applyBorder="1" applyAlignment="1">
      <alignment horizontal="center" vertical="top" wrapText="1"/>
      <protection/>
    </xf>
    <xf numFmtId="4" fontId="27" fillId="0" borderId="42" xfId="54" applyNumberFormat="1" applyFont="1" applyFill="1" applyBorder="1" applyAlignment="1">
      <alignment horizontal="center" vertical="top" wrapText="1"/>
      <protection/>
    </xf>
    <xf numFmtId="4" fontId="27" fillId="0" borderId="43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44" xfId="54" applyNumberFormat="1" applyFont="1" applyFill="1" applyBorder="1" applyAlignment="1">
      <alignment horizontal="center" vertical="top" wrapText="1"/>
      <protection/>
    </xf>
    <xf numFmtId="0" fontId="25" fillId="0" borderId="24" xfId="54" applyFont="1" applyFill="1" applyBorder="1" applyAlignment="1">
      <alignment horizontal="center" vertical="center" wrapText="1"/>
      <protection/>
    </xf>
    <xf numFmtId="0" fontId="25" fillId="0" borderId="25" xfId="54" applyFont="1" applyFill="1" applyBorder="1" applyAlignment="1">
      <alignment horizontal="center" vertical="center" wrapText="1"/>
      <protection/>
    </xf>
    <xf numFmtId="0" fontId="26" fillId="0" borderId="32" xfId="54" applyFont="1" applyFill="1" applyBorder="1" applyAlignment="1">
      <alignment horizontal="left" vertical="center" wrapText="1"/>
      <protection/>
    </xf>
    <xf numFmtId="0" fontId="29" fillId="0" borderId="28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195" fontId="29" fillId="0" borderId="26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10" fontId="29" fillId="0" borderId="14" xfId="0" applyNumberFormat="1" applyFont="1" applyBorder="1" applyAlignment="1">
      <alignment horizontal="center"/>
    </xf>
    <xf numFmtId="10" fontId="29" fillId="0" borderId="12" xfId="0" applyNumberFormat="1" applyFont="1" applyBorder="1" applyAlignment="1">
      <alignment horizontal="center"/>
    </xf>
    <xf numFmtId="10" fontId="29" fillId="0" borderId="10" xfId="0" applyNumberFormat="1" applyFont="1" applyBorder="1" applyAlignment="1">
      <alignment horizontal="center"/>
    </xf>
    <xf numFmtId="0" fontId="0" fillId="0" borderId="22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2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9" fillId="0" borderId="21" xfId="0" applyFont="1" applyBorder="1" applyAlignment="1">
      <alignment horizontal="left" vertical="justify" wrapText="1"/>
    </xf>
    <xf numFmtId="0" fontId="29" fillId="0" borderId="22" xfId="0" applyFont="1" applyBorder="1" applyAlignment="1">
      <alignment horizontal="left" vertical="justify" wrapText="1"/>
    </xf>
    <xf numFmtId="0" fontId="29" fillId="0" borderId="42" xfId="0" applyFont="1" applyBorder="1" applyAlignment="1">
      <alignment horizontal="left" vertical="justify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7\&#1062;&#1077;&#1085;&#1099;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"/>
      <sheetName val="Январь"/>
      <sheetName val="Февраль прогноз"/>
      <sheetName val="Февраль прогноз1"/>
      <sheetName val="Февраль"/>
      <sheetName val="Март прогноз"/>
      <sheetName val="Март прогноз1"/>
      <sheetName val="Март"/>
      <sheetName val="Апрель прогноз"/>
      <sheetName val="Апрель прогноз1"/>
      <sheetName val="Апрель"/>
      <sheetName val="Май прогноз "/>
      <sheetName val="Май прогноз1 "/>
      <sheetName val="Май"/>
      <sheetName val="Июнь прогноз"/>
      <sheetName val="Июнь прогноз1"/>
      <sheetName val="Июнь"/>
      <sheetName val="Июль прогноз "/>
      <sheetName val="Июль прогноз1 "/>
      <sheetName val="Июль"/>
      <sheetName val="Август прогноз "/>
      <sheetName val="Август прогноз1"/>
      <sheetName val="Сентябрь прогноз  "/>
      <sheetName val="Лист1"/>
      <sheetName val="для справочника тарифы"/>
      <sheetName val="Лист2"/>
      <sheetName val="Сентябрь прогноз "/>
    </sheetNames>
    <sheetDataSet>
      <sheetData sheetId="23">
        <row r="10">
          <cell r="H10">
            <v>3.01</v>
          </cell>
          <cell r="I10">
            <v>1369.5</v>
          </cell>
          <cell r="J10">
            <v>599728.01</v>
          </cell>
          <cell r="K10">
            <v>0.00149261678</v>
          </cell>
          <cell r="M10">
            <v>4290.1957606</v>
          </cell>
        </row>
        <row r="11">
          <cell r="M11">
            <v>5193.370518253211</v>
          </cell>
        </row>
        <row r="12">
          <cell r="M12">
            <v>5436.250518253211</v>
          </cell>
        </row>
        <row r="13">
          <cell r="M13">
            <v>6142.720518253211</v>
          </cell>
        </row>
        <row r="15">
          <cell r="M15">
            <v>4260.306952249872</v>
          </cell>
        </row>
        <row r="16">
          <cell r="M16">
            <v>5163.476952249873</v>
          </cell>
        </row>
        <row r="17">
          <cell r="M17">
            <v>5406.356952249873</v>
          </cell>
        </row>
        <row r="18">
          <cell r="M18">
            <v>6112.826952249872</v>
          </cell>
        </row>
        <row r="20">
          <cell r="M20">
            <v>4152.191888537798</v>
          </cell>
        </row>
        <row r="21">
          <cell r="M21">
            <v>5055.361888537798</v>
          </cell>
        </row>
        <row r="22">
          <cell r="M22">
            <v>5298.241888537797</v>
          </cell>
        </row>
        <row r="23">
          <cell r="M23">
            <v>6004.711888537799</v>
          </cell>
        </row>
        <row r="25">
          <cell r="M25">
            <v>4056.2833642770865</v>
          </cell>
        </row>
        <row r="26">
          <cell r="M26">
            <v>4959.4533642770875</v>
          </cell>
        </row>
        <row r="27">
          <cell r="M27">
            <v>5202.333364277087</v>
          </cell>
        </row>
        <row r="28">
          <cell r="M28">
            <v>5908.803364277087</v>
          </cell>
        </row>
        <row r="31">
          <cell r="M31">
            <v>2636.6105182532106</v>
          </cell>
        </row>
        <row r="46">
          <cell r="M46">
            <v>2606.716952249872</v>
          </cell>
        </row>
        <row r="48">
          <cell r="M48">
            <v>2498.601888537798</v>
          </cell>
        </row>
        <row r="50">
          <cell r="M50">
            <v>2402.693364277087</v>
          </cell>
        </row>
        <row r="52">
          <cell r="M52">
            <v>2479.9040911620077</v>
          </cell>
        </row>
        <row r="62">
          <cell r="M62">
            <v>5590.33495515</v>
          </cell>
        </row>
        <row r="63">
          <cell r="M63">
            <v>3726.9868184999996</v>
          </cell>
        </row>
        <row r="64">
          <cell r="M64">
            <v>3249.205245</v>
          </cell>
        </row>
        <row r="66">
          <cell r="M66">
            <v>6493.504955150001</v>
          </cell>
        </row>
        <row r="67">
          <cell r="M67">
            <v>4630.1568185</v>
          </cell>
        </row>
        <row r="68">
          <cell r="M68">
            <v>4152.375245000001</v>
          </cell>
        </row>
        <row r="70">
          <cell r="M70">
            <v>6736.384955150001</v>
          </cell>
        </row>
        <row r="71">
          <cell r="M71">
            <v>4873.036818500001</v>
          </cell>
        </row>
        <row r="72">
          <cell r="M72">
            <v>4395.255245</v>
          </cell>
        </row>
        <row r="74">
          <cell r="M74">
            <v>7442.85495515</v>
          </cell>
        </row>
        <row r="75">
          <cell r="M75">
            <v>5579.5068185</v>
          </cell>
        </row>
        <row r="76">
          <cell r="M76">
            <v>5101.7252450000005</v>
          </cell>
        </row>
        <row r="79">
          <cell r="M79">
            <v>5545.6837771499995</v>
          </cell>
        </row>
        <row r="80">
          <cell r="M80">
            <v>3703.4861985</v>
          </cell>
        </row>
        <row r="81">
          <cell r="M81">
            <v>3231.127845</v>
          </cell>
        </row>
        <row r="83">
          <cell r="M83">
            <v>6448.8537771500005</v>
          </cell>
        </row>
        <row r="84">
          <cell r="M84">
            <v>4606.656198500001</v>
          </cell>
        </row>
        <row r="85">
          <cell r="M85">
            <v>4134.297845000001</v>
          </cell>
        </row>
        <row r="87">
          <cell r="M87">
            <v>6691.733777150001</v>
          </cell>
        </row>
        <row r="88">
          <cell r="M88">
            <v>4849.5361985</v>
          </cell>
        </row>
        <row r="89">
          <cell r="M89">
            <v>4377.177845</v>
          </cell>
        </row>
        <row r="91">
          <cell r="M91">
            <v>7398.20377715</v>
          </cell>
        </row>
        <row r="92">
          <cell r="M92">
            <v>5556.0061985</v>
          </cell>
        </row>
        <row r="93">
          <cell r="M93">
            <v>5083.647845</v>
          </cell>
        </row>
        <row r="96">
          <cell r="M96">
            <v>5384.19535005</v>
          </cell>
        </row>
        <row r="97">
          <cell r="M97">
            <v>3618.4922895</v>
          </cell>
        </row>
        <row r="98">
          <cell r="M98">
            <v>3165.747915</v>
          </cell>
        </row>
        <row r="100">
          <cell r="M100">
            <v>6287.36535005</v>
          </cell>
        </row>
        <row r="101">
          <cell r="M101">
            <v>4521.6622895</v>
          </cell>
        </row>
        <row r="102">
          <cell r="M102">
            <v>4068.9179150000004</v>
          </cell>
        </row>
        <row r="104">
          <cell r="M104">
            <v>6530.24535005</v>
          </cell>
        </row>
        <row r="105">
          <cell r="M105">
            <v>4764.5422895</v>
          </cell>
        </row>
        <row r="106">
          <cell r="M106">
            <v>4311.797915</v>
          </cell>
        </row>
        <row r="108">
          <cell r="M108">
            <v>7236.715350050001</v>
          </cell>
        </row>
        <row r="109">
          <cell r="M109">
            <v>5471.0122895</v>
          </cell>
        </row>
        <row r="110">
          <cell r="M110">
            <v>5018.267915</v>
          </cell>
        </row>
        <row r="113">
          <cell r="M113">
            <v>5240.9394873</v>
          </cell>
        </row>
        <row r="114">
          <cell r="M114">
            <v>3543.094467</v>
          </cell>
        </row>
        <row r="115">
          <cell r="M115">
            <v>3107.74959</v>
          </cell>
        </row>
        <row r="117">
          <cell r="M117">
            <v>6144.1094873</v>
          </cell>
        </row>
        <row r="118">
          <cell r="M118">
            <v>4446.264467000001</v>
          </cell>
        </row>
        <row r="119">
          <cell r="M119">
            <v>4010.9195900000004</v>
          </cell>
        </row>
        <row r="121">
          <cell r="M121">
            <v>6386.9894873</v>
          </cell>
        </row>
        <row r="122">
          <cell r="M122">
            <v>4689.144467</v>
          </cell>
        </row>
        <row r="123">
          <cell r="M123">
            <v>4253.7995900000005</v>
          </cell>
        </row>
        <row r="125">
          <cell r="M125">
            <v>7093.459487300001</v>
          </cell>
        </row>
        <row r="126">
          <cell r="M126">
            <v>5395.614467</v>
          </cell>
        </row>
        <row r="127">
          <cell r="M127">
            <v>4960.26959</v>
          </cell>
        </row>
        <row r="131">
          <cell r="M131">
            <v>697429.7001091</v>
          </cell>
        </row>
        <row r="136">
          <cell r="M136">
            <v>3249.205245</v>
          </cell>
        </row>
        <row r="137">
          <cell r="M137">
            <v>4152.375245000001</v>
          </cell>
        </row>
        <row r="138">
          <cell r="M138">
            <v>4395.255245</v>
          </cell>
        </row>
        <row r="139">
          <cell r="M139">
            <v>5101.7252450000005</v>
          </cell>
        </row>
        <row r="142">
          <cell r="M142">
            <v>689513.2903771</v>
          </cell>
        </row>
        <row r="147">
          <cell r="M147">
            <v>3231.127845</v>
          </cell>
        </row>
        <row r="148">
          <cell r="M148">
            <v>4134.297845000001</v>
          </cell>
        </row>
        <row r="149">
          <cell r="M149">
            <v>4377.177845</v>
          </cell>
        </row>
        <row r="150">
          <cell r="M150">
            <v>5083.647845</v>
          </cell>
        </row>
        <row r="153">
          <cell r="M153">
            <v>660882.2751797</v>
          </cell>
        </row>
        <row r="158">
          <cell r="M158">
            <v>3165.747915</v>
          </cell>
        </row>
        <row r="159">
          <cell r="M159">
            <v>4068.9179150000004</v>
          </cell>
        </row>
        <row r="160">
          <cell r="M160">
            <v>4311.797915</v>
          </cell>
        </row>
        <row r="161">
          <cell r="M161">
            <v>5018.267915</v>
          </cell>
        </row>
        <row r="164">
          <cell r="M164">
            <v>635483.7939562</v>
          </cell>
        </row>
        <row r="169">
          <cell r="M169">
            <v>3107.74959</v>
          </cell>
        </row>
        <row r="170">
          <cell r="M170">
            <v>4010.9195900000004</v>
          </cell>
        </row>
        <row r="171">
          <cell r="M171">
            <v>4253.7995900000005</v>
          </cell>
        </row>
        <row r="172">
          <cell r="M172">
            <v>4960.26959</v>
          </cell>
        </row>
        <row r="176">
          <cell r="M176">
            <v>697429.7001091</v>
          </cell>
        </row>
        <row r="178">
          <cell r="M178">
            <v>919299.62</v>
          </cell>
        </row>
        <row r="179">
          <cell r="M179">
            <v>906982.74</v>
          </cell>
        </row>
        <row r="180">
          <cell r="M180">
            <v>1019044.75</v>
          </cell>
        </row>
        <row r="181">
          <cell r="M181">
            <v>1057670.67</v>
          </cell>
        </row>
        <row r="183">
          <cell r="M183">
            <v>1709.315245</v>
          </cell>
        </row>
        <row r="184">
          <cell r="M184">
            <v>1838.535245</v>
          </cell>
        </row>
        <row r="185">
          <cell r="M185">
            <v>1923.245245</v>
          </cell>
        </row>
        <row r="186">
          <cell r="M186">
            <v>2311.175245</v>
          </cell>
        </row>
        <row r="189">
          <cell r="M189">
            <v>689513.2903771</v>
          </cell>
        </row>
        <row r="191">
          <cell r="M191">
            <v>919299.62</v>
          </cell>
        </row>
        <row r="192">
          <cell r="M192">
            <v>906982.74</v>
          </cell>
        </row>
        <row r="193">
          <cell r="M193">
            <v>1019044.75</v>
          </cell>
        </row>
        <row r="194">
          <cell r="M194">
            <v>1057670.67</v>
          </cell>
        </row>
        <row r="196">
          <cell r="M196">
            <v>1691.237845</v>
          </cell>
        </row>
        <row r="197">
          <cell r="M197">
            <v>1820.457845</v>
          </cell>
        </row>
        <row r="198">
          <cell r="M198">
            <v>1905.167845</v>
          </cell>
        </row>
        <row r="199">
          <cell r="M199">
            <v>2293.0978450000002</v>
          </cell>
        </row>
        <row r="202">
          <cell r="M202">
            <v>660882.2751797</v>
          </cell>
        </row>
        <row r="204">
          <cell r="M204">
            <v>919299.62</v>
          </cell>
        </row>
        <row r="205">
          <cell r="M205">
            <v>906982.74</v>
          </cell>
        </row>
        <row r="206">
          <cell r="M206">
            <v>1019044.75</v>
          </cell>
        </row>
        <row r="207">
          <cell r="M207">
            <v>1057670.67</v>
          </cell>
        </row>
        <row r="209">
          <cell r="M209">
            <v>1625.857915</v>
          </cell>
        </row>
        <row r="210">
          <cell r="M210">
            <v>1755.0779149999998</v>
          </cell>
        </row>
        <row r="211">
          <cell r="M211">
            <v>1839.7879149999999</v>
          </cell>
        </row>
        <row r="212">
          <cell r="M212">
            <v>2227.717915</v>
          </cell>
        </row>
        <row r="215">
          <cell r="M215">
            <v>635483.7939562</v>
          </cell>
        </row>
        <row r="217">
          <cell r="M217">
            <v>919299.62</v>
          </cell>
        </row>
        <row r="218">
          <cell r="M218">
            <v>906982.74</v>
          </cell>
        </row>
        <row r="219">
          <cell r="M219">
            <v>1019044.75</v>
          </cell>
        </row>
        <row r="220">
          <cell r="M220">
            <v>1057670.67</v>
          </cell>
        </row>
        <row r="222">
          <cell r="M222">
            <v>1567.85959</v>
          </cell>
        </row>
        <row r="223">
          <cell r="M223">
            <v>1697.07959</v>
          </cell>
        </row>
        <row r="224">
          <cell r="M224">
            <v>1781.7895899999999</v>
          </cell>
        </row>
        <row r="225">
          <cell r="M225">
            <v>2169.7195899999997</v>
          </cell>
        </row>
        <row r="229">
          <cell r="M229">
            <v>697429.7001091</v>
          </cell>
        </row>
        <row r="231">
          <cell r="M231">
            <v>919299.62</v>
          </cell>
        </row>
        <row r="233">
          <cell r="M233">
            <v>1595.615245</v>
          </cell>
        </row>
        <row r="236">
          <cell r="M236">
            <v>689513.2903771</v>
          </cell>
        </row>
        <row r="238">
          <cell r="M238">
            <v>919299.62</v>
          </cell>
        </row>
        <row r="240">
          <cell r="M240">
            <v>1577.537845</v>
          </cell>
        </row>
        <row r="243">
          <cell r="M243">
            <v>660882.2751797</v>
          </cell>
        </row>
        <row r="245">
          <cell r="M245">
            <v>919299.62</v>
          </cell>
        </row>
        <row r="247">
          <cell r="M247">
            <v>1512.157915</v>
          </cell>
        </row>
        <row r="250">
          <cell r="M250">
            <v>635483.7939562</v>
          </cell>
        </row>
        <row r="252">
          <cell r="M252">
            <v>919299.62</v>
          </cell>
        </row>
        <row r="254">
          <cell r="M254">
            <v>1454.15959</v>
          </cell>
        </row>
        <row r="258">
          <cell r="M258">
            <v>697429.7001091</v>
          </cell>
        </row>
        <row r="260">
          <cell r="M260">
            <v>164095.64</v>
          </cell>
        </row>
        <row r="262">
          <cell r="M262">
            <v>1430.64</v>
          </cell>
        </row>
        <row r="264">
          <cell r="M264">
            <v>1595.615245</v>
          </cell>
        </row>
        <row r="267">
          <cell r="M267">
            <v>689513.2903771</v>
          </cell>
        </row>
        <row r="269">
          <cell r="M269">
            <v>164095.64</v>
          </cell>
        </row>
        <row r="271">
          <cell r="M271">
            <v>1430.64</v>
          </cell>
        </row>
        <row r="273">
          <cell r="M273">
            <v>1577.537845</v>
          </cell>
        </row>
        <row r="276">
          <cell r="M276">
            <v>660882.2751797</v>
          </cell>
        </row>
        <row r="278">
          <cell r="M278">
            <v>164095.64</v>
          </cell>
        </row>
        <row r="280">
          <cell r="M280">
            <v>1430.64</v>
          </cell>
        </row>
        <row r="282">
          <cell r="M282">
            <v>1512.157915</v>
          </cell>
        </row>
        <row r="285">
          <cell r="M285">
            <v>635483.7939562</v>
          </cell>
        </row>
        <row r="287">
          <cell r="M287">
            <v>164095.64</v>
          </cell>
        </row>
        <row r="289">
          <cell r="M289">
            <v>1430.64</v>
          </cell>
        </row>
        <row r="291">
          <cell r="M291">
            <v>1454.15959</v>
          </cell>
        </row>
        <row r="426">
          <cell r="D426">
            <v>1653.59</v>
          </cell>
        </row>
        <row r="427">
          <cell r="D427">
            <v>2556.76</v>
          </cell>
        </row>
        <row r="428">
          <cell r="D428">
            <v>2799.64</v>
          </cell>
        </row>
        <row r="429">
          <cell r="D429">
            <v>3506.11</v>
          </cell>
        </row>
        <row r="432">
          <cell r="D432">
            <v>919299.62</v>
          </cell>
          <cell r="E432">
            <v>113.7</v>
          </cell>
          <cell r="H432">
            <v>0.1481</v>
          </cell>
          <cell r="I432">
            <v>1.1</v>
          </cell>
        </row>
        <row r="433">
          <cell r="D433">
            <v>906982.74</v>
          </cell>
          <cell r="E433">
            <v>242.92</v>
          </cell>
          <cell r="H433">
            <v>0.1361</v>
          </cell>
        </row>
        <row r="434">
          <cell r="D434">
            <v>1019044.75</v>
          </cell>
          <cell r="E434">
            <v>327.63</v>
          </cell>
          <cell r="H434">
            <v>0.0927</v>
          </cell>
        </row>
        <row r="435">
          <cell r="D435">
            <v>1057670.67</v>
          </cell>
          <cell r="E435">
            <v>715.56</v>
          </cell>
          <cell r="H435">
            <v>0.0542</v>
          </cell>
        </row>
        <row r="438">
          <cell r="D438">
            <v>164095.64</v>
          </cell>
          <cell r="E438">
            <v>1430.64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9"/>
  <sheetViews>
    <sheetView tabSelected="1" zoomScalePageLayoutView="0" workbookViewId="0" topLeftCell="A1">
      <selection activeCell="N6" sqref="N6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55" t="s">
        <v>49</v>
      </c>
      <c r="B2" s="55"/>
      <c r="C2" s="55"/>
      <c r="D2" s="55"/>
      <c r="E2" s="55"/>
      <c r="F2" s="55"/>
      <c r="G2" s="55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56" t="s">
        <v>0</v>
      </c>
      <c r="B4" s="56"/>
      <c r="C4" s="56"/>
      <c r="D4" s="56"/>
      <c r="E4" s="56"/>
      <c r="F4" s="56"/>
      <c r="G4" s="56"/>
    </row>
    <row r="5" spans="1:7" ht="14.25" customHeight="1">
      <c r="A5" s="57" t="s">
        <v>1</v>
      </c>
      <c r="B5" s="57"/>
      <c r="C5" s="57"/>
      <c r="D5" s="57"/>
      <c r="E5" s="57"/>
      <c r="F5" s="57"/>
      <c r="G5" s="57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33" t="s">
        <v>34</v>
      </c>
      <c r="B7" s="33"/>
      <c r="C7" s="33"/>
      <c r="D7" s="33"/>
      <c r="E7" s="33"/>
      <c r="F7" s="33"/>
      <c r="G7" s="33"/>
    </row>
    <row r="8" spans="1:11" ht="15" customHeight="1" thickBot="1">
      <c r="A8" s="45" t="s">
        <v>2</v>
      </c>
      <c r="B8" s="45"/>
      <c r="C8" s="45"/>
      <c r="D8" s="45"/>
      <c r="E8" s="45"/>
      <c r="F8" s="45"/>
      <c r="G8" s="45"/>
      <c r="H8" s="5"/>
      <c r="I8" s="5"/>
      <c r="J8" s="5"/>
      <c r="K8" s="5"/>
    </row>
    <row r="9" spans="1:7" ht="18.75" customHeight="1">
      <c r="A9" s="46" t="s">
        <v>3</v>
      </c>
      <c r="B9" s="47"/>
      <c r="C9" s="47"/>
      <c r="D9" s="47"/>
      <c r="E9" s="47"/>
      <c r="F9" s="47"/>
      <c r="G9" s="48"/>
    </row>
    <row r="10" spans="1:7" ht="12.75" customHeight="1">
      <c r="A10" s="40" t="s">
        <v>4</v>
      </c>
      <c r="B10" s="41"/>
      <c r="C10" s="41" t="s">
        <v>5</v>
      </c>
      <c r="D10" s="41"/>
      <c r="E10" s="41" t="s">
        <v>6</v>
      </c>
      <c r="F10" s="41"/>
      <c r="G10" s="6" t="s">
        <v>7</v>
      </c>
    </row>
    <row r="11" spans="1:7" ht="15.75" thickBot="1">
      <c r="A11" s="42">
        <f>'[1]Сентябрь прогноз  '!$M$10</f>
        <v>4290.1957606</v>
      </c>
      <c r="B11" s="43"/>
      <c r="C11" s="44">
        <f>'[1]Сентябрь прогноз  '!$M$11</f>
        <v>5193.370518253211</v>
      </c>
      <c r="D11" s="43"/>
      <c r="E11" s="44">
        <f>'[1]Сентябрь прогноз  '!$M$12</f>
        <v>5436.250518253211</v>
      </c>
      <c r="F11" s="43"/>
      <c r="G11" s="7">
        <f>'[1]Сентябрь прогноз  '!$M$13</f>
        <v>6142.720518253211</v>
      </c>
    </row>
    <row r="12" spans="1:7" ht="15" thickBot="1">
      <c r="A12" s="45" t="s">
        <v>8</v>
      </c>
      <c r="B12" s="45"/>
      <c r="C12" s="45"/>
      <c r="D12" s="45"/>
      <c r="E12" s="45"/>
      <c r="F12" s="45"/>
      <c r="G12" s="45"/>
    </row>
    <row r="13" spans="1:7" ht="15" customHeight="1">
      <c r="A13" s="46" t="s">
        <v>3</v>
      </c>
      <c r="B13" s="47"/>
      <c r="C13" s="47"/>
      <c r="D13" s="47"/>
      <c r="E13" s="47"/>
      <c r="F13" s="47"/>
      <c r="G13" s="48"/>
    </row>
    <row r="14" spans="1:7" ht="15">
      <c r="A14" s="40" t="s">
        <v>4</v>
      </c>
      <c r="B14" s="41"/>
      <c r="C14" s="41" t="s">
        <v>5</v>
      </c>
      <c r="D14" s="41"/>
      <c r="E14" s="41" t="s">
        <v>6</v>
      </c>
      <c r="F14" s="41"/>
      <c r="G14" s="6" t="s">
        <v>7</v>
      </c>
    </row>
    <row r="15" spans="1:7" ht="15.75" thickBot="1">
      <c r="A15" s="42">
        <f>'[1]Сентябрь прогноз  '!$M$15</f>
        <v>4260.306952249872</v>
      </c>
      <c r="B15" s="43"/>
      <c r="C15" s="44">
        <f>'[1]Сентябрь прогноз  '!$M$16</f>
        <v>5163.476952249873</v>
      </c>
      <c r="D15" s="43"/>
      <c r="E15" s="44">
        <f>'[1]Сентябрь прогноз  '!$M$17</f>
        <v>5406.356952249873</v>
      </c>
      <c r="F15" s="43"/>
      <c r="G15" s="7">
        <f>'[1]Сентябрь прогноз  '!$M$18</f>
        <v>6112.826952249872</v>
      </c>
    </row>
    <row r="16" spans="1:7" ht="15" thickBot="1">
      <c r="A16" s="45" t="s">
        <v>9</v>
      </c>
      <c r="B16" s="45"/>
      <c r="C16" s="45"/>
      <c r="D16" s="45"/>
      <c r="E16" s="45"/>
      <c r="F16" s="45"/>
      <c r="G16" s="45"/>
    </row>
    <row r="17" spans="1:7" ht="15" customHeight="1">
      <c r="A17" s="79" t="s">
        <v>3</v>
      </c>
      <c r="B17" s="68"/>
      <c r="C17" s="68"/>
      <c r="D17" s="68"/>
      <c r="E17" s="68"/>
      <c r="F17" s="68"/>
      <c r="G17" s="69"/>
    </row>
    <row r="18" spans="1:7" ht="15" customHeight="1">
      <c r="A18" s="40" t="s">
        <v>4</v>
      </c>
      <c r="B18" s="41"/>
      <c r="C18" s="41" t="s">
        <v>5</v>
      </c>
      <c r="D18" s="41"/>
      <c r="E18" s="41" t="s">
        <v>6</v>
      </c>
      <c r="F18" s="41"/>
      <c r="G18" s="6" t="s">
        <v>7</v>
      </c>
    </row>
    <row r="19" spans="1:7" ht="14.25" customHeight="1" thickBot="1">
      <c r="A19" s="42">
        <f>'[1]Сентябрь прогноз  '!$M$20</f>
        <v>4152.191888537798</v>
      </c>
      <c r="B19" s="43"/>
      <c r="C19" s="44">
        <f>'[1]Сентябрь прогноз  '!$M$21</f>
        <v>5055.361888537798</v>
      </c>
      <c r="D19" s="43"/>
      <c r="E19" s="44">
        <f>'[1]Сентябрь прогноз  '!$M$22</f>
        <v>5298.241888537797</v>
      </c>
      <c r="F19" s="43"/>
      <c r="G19" s="7">
        <f>'[1]Сентябрь прогноз  '!$M$23</f>
        <v>6004.711888537799</v>
      </c>
    </row>
    <row r="20" spans="1:7" ht="15" thickBot="1">
      <c r="A20" s="45" t="s">
        <v>10</v>
      </c>
      <c r="B20" s="45"/>
      <c r="C20" s="45"/>
      <c r="D20" s="45"/>
      <c r="E20" s="45"/>
      <c r="F20" s="45"/>
      <c r="G20" s="45"/>
    </row>
    <row r="21" spans="1:7" ht="15" customHeight="1">
      <c r="A21" s="79" t="s">
        <v>3</v>
      </c>
      <c r="B21" s="68"/>
      <c r="C21" s="68"/>
      <c r="D21" s="68"/>
      <c r="E21" s="68"/>
      <c r="F21" s="68"/>
      <c r="G21" s="69"/>
    </row>
    <row r="22" spans="1:7" ht="15" customHeight="1">
      <c r="A22" s="40" t="s">
        <v>4</v>
      </c>
      <c r="B22" s="41"/>
      <c r="C22" s="41" t="s">
        <v>5</v>
      </c>
      <c r="D22" s="41"/>
      <c r="E22" s="41" t="s">
        <v>6</v>
      </c>
      <c r="F22" s="41"/>
      <c r="G22" s="6" t="s">
        <v>7</v>
      </c>
    </row>
    <row r="23" spans="1:7" ht="15" customHeight="1" thickBot="1">
      <c r="A23" s="42">
        <f>'[1]Сентябрь прогноз  '!$M$25</f>
        <v>4056.2833642770865</v>
      </c>
      <c r="B23" s="43"/>
      <c r="C23" s="44">
        <f>'[1]Сентябрь прогноз  '!$M$26</f>
        <v>4959.4533642770875</v>
      </c>
      <c r="D23" s="43"/>
      <c r="E23" s="44">
        <f>'[1]Сентябрь прогноз  '!$M$27</f>
        <v>5202.333364277087</v>
      </c>
      <c r="F23" s="43"/>
      <c r="G23" s="7">
        <f>'[1]Сентябрь прогноз  '!$M$28</f>
        <v>5908.803364277087</v>
      </c>
    </row>
    <row r="24" spans="1:8" ht="27.75" customHeight="1">
      <c r="A24" s="33" t="s">
        <v>48</v>
      </c>
      <c r="B24" s="33"/>
      <c r="C24" s="33"/>
      <c r="D24" s="33"/>
      <c r="E24" s="33"/>
      <c r="F24" s="33"/>
      <c r="G24" s="33"/>
      <c r="H24" s="5"/>
    </row>
    <row r="25" spans="1:8" ht="13.5" customHeight="1" thickBot="1">
      <c r="A25" s="45" t="s">
        <v>2</v>
      </c>
      <c r="B25" s="45"/>
      <c r="C25" s="45"/>
      <c r="D25" s="45"/>
      <c r="E25" s="45"/>
      <c r="F25" s="45"/>
      <c r="G25" s="45"/>
      <c r="H25" s="5"/>
    </row>
    <row r="26" spans="1:7" ht="13.5" customHeight="1" thickBot="1">
      <c r="A26" s="34">
        <f>'[1]Сентябрь прогноз  '!$M$31</f>
        <v>2636.6105182532106</v>
      </c>
      <c r="B26" s="35"/>
      <c r="C26" s="35"/>
      <c r="D26" s="35"/>
      <c r="E26" s="35"/>
      <c r="F26" s="35"/>
      <c r="G26" s="36"/>
    </row>
    <row r="27" spans="1:7" ht="15" customHeight="1" thickBot="1">
      <c r="A27" s="45" t="s">
        <v>8</v>
      </c>
      <c r="B27" s="45"/>
      <c r="C27" s="45"/>
      <c r="D27" s="45"/>
      <c r="E27" s="45"/>
      <c r="F27" s="45"/>
      <c r="G27" s="45"/>
    </row>
    <row r="28" spans="1:7" ht="15.75" thickBot="1">
      <c r="A28" s="34">
        <f>'[1]Сентябрь прогноз  '!$M$46</f>
        <v>2606.716952249872</v>
      </c>
      <c r="B28" s="35"/>
      <c r="C28" s="35"/>
      <c r="D28" s="35"/>
      <c r="E28" s="35"/>
      <c r="F28" s="35"/>
      <c r="G28" s="36"/>
    </row>
    <row r="29" spans="1:7" ht="15" thickBot="1">
      <c r="A29" s="45" t="s">
        <v>9</v>
      </c>
      <c r="B29" s="45"/>
      <c r="C29" s="45"/>
      <c r="D29" s="45"/>
      <c r="E29" s="45"/>
      <c r="F29" s="45"/>
      <c r="G29" s="45"/>
    </row>
    <row r="30" spans="1:7" ht="15.75" thickBot="1">
      <c r="A30" s="34">
        <f>'[1]Сентябрь прогноз  '!$M$48</f>
        <v>2498.601888537798</v>
      </c>
      <c r="B30" s="35"/>
      <c r="C30" s="35"/>
      <c r="D30" s="35"/>
      <c r="E30" s="35"/>
      <c r="F30" s="35"/>
      <c r="G30" s="36"/>
    </row>
    <row r="31" spans="1:7" ht="15" thickBot="1">
      <c r="A31" s="45" t="s">
        <v>10</v>
      </c>
      <c r="B31" s="45"/>
      <c r="C31" s="45"/>
      <c r="D31" s="45"/>
      <c r="E31" s="45"/>
      <c r="F31" s="45"/>
      <c r="G31" s="45"/>
    </row>
    <row r="32" spans="1:7" ht="15.75" thickBot="1">
      <c r="A32" s="34">
        <f>'[1]Сентябрь прогноз  '!$M$50</f>
        <v>2402.693364277087</v>
      </c>
      <c r="B32" s="35"/>
      <c r="C32" s="35"/>
      <c r="D32" s="35"/>
      <c r="E32" s="35"/>
      <c r="F32" s="35"/>
      <c r="G32" s="36"/>
    </row>
    <row r="33" spans="1:7" ht="43.5" customHeight="1" thickBot="1">
      <c r="A33" s="33" t="s">
        <v>35</v>
      </c>
      <c r="B33" s="33"/>
      <c r="C33" s="33"/>
      <c r="D33" s="33"/>
      <c r="E33" s="33"/>
      <c r="F33" s="33"/>
      <c r="G33" s="33"/>
    </row>
    <row r="34" spans="1:7" ht="15.75" customHeight="1" thickBot="1">
      <c r="A34" s="37">
        <f>'[1]Сентябрь прогноз  '!$M$52</f>
        <v>2479.9040911620077</v>
      </c>
      <c r="B34" s="38"/>
      <c r="C34" s="38"/>
      <c r="D34" s="38"/>
      <c r="E34" s="38"/>
      <c r="F34" s="38"/>
      <c r="G34" s="39"/>
    </row>
    <row r="35" spans="1:7" ht="15">
      <c r="A35" s="8"/>
      <c r="B35" s="9"/>
      <c r="C35" s="8"/>
      <c r="D35" s="9"/>
      <c r="E35" s="10"/>
      <c r="F35" s="11"/>
      <c r="G35" s="10"/>
    </row>
    <row r="36" spans="1:7" ht="17.25" customHeight="1">
      <c r="A36" s="56" t="s">
        <v>11</v>
      </c>
      <c r="B36" s="56"/>
      <c r="C36" s="56"/>
      <c r="D36" s="56"/>
      <c r="E36" s="56"/>
      <c r="F36" s="56"/>
      <c r="G36" s="56"/>
    </row>
    <row r="37" spans="1:7" ht="18" customHeight="1">
      <c r="A37" s="57" t="s">
        <v>12</v>
      </c>
      <c r="B37" s="57"/>
      <c r="C37" s="57"/>
      <c r="D37" s="57"/>
      <c r="E37" s="57"/>
      <c r="F37" s="57"/>
      <c r="G37" s="57"/>
    </row>
    <row r="38" spans="1:7" ht="12" customHeight="1">
      <c r="A38" s="4"/>
      <c r="B38" s="4"/>
      <c r="C38" s="4"/>
      <c r="D38" s="4"/>
      <c r="E38" s="4"/>
      <c r="F38" s="4"/>
      <c r="G38" s="4"/>
    </row>
    <row r="39" spans="1:7" ht="14.25">
      <c r="A39" s="33" t="s">
        <v>36</v>
      </c>
      <c r="B39" s="33"/>
      <c r="C39" s="33"/>
      <c r="D39" s="33"/>
      <c r="E39" s="33"/>
      <c r="F39" s="33"/>
      <c r="G39" s="33"/>
    </row>
    <row r="40" spans="1:11" ht="15" customHeight="1" thickBot="1">
      <c r="A40" s="45" t="s">
        <v>2</v>
      </c>
      <c r="B40" s="45"/>
      <c r="C40" s="45"/>
      <c r="D40" s="45"/>
      <c r="E40" s="45"/>
      <c r="F40" s="45"/>
      <c r="G40" s="45"/>
      <c r="H40" s="5"/>
      <c r="I40" s="5"/>
      <c r="J40" s="5"/>
      <c r="K40" s="5"/>
    </row>
    <row r="41" spans="1:7" ht="15">
      <c r="A41" s="61" t="s">
        <v>13</v>
      </c>
      <c r="B41" s="62"/>
      <c r="C41" s="63"/>
      <c r="D41" s="67" t="s">
        <v>3</v>
      </c>
      <c r="E41" s="68"/>
      <c r="F41" s="68"/>
      <c r="G41" s="69"/>
    </row>
    <row r="42" spans="1:7" ht="15">
      <c r="A42" s="64"/>
      <c r="B42" s="65"/>
      <c r="C42" s="66"/>
      <c r="D42" s="12" t="s">
        <v>4</v>
      </c>
      <c r="E42" s="12" t="s">
        <v>5</v>
      </c>
      <c r="F42" s="12" t="s">
        <v>6</v>
      </c>
      <c r="G42" s="13" t="s">
        <v>7</v>
      </c>
    </row>
    <row r="43" spans="1:7" ht="15">
      <c r="A43" s="49" t="s">
        <v>14</v>
      </c>
      <c r="B43" s="50"/>
      <c r="C43" s="51"/>
      <c r="D43" s="12">
        <f>'[1]Сентябрь прогноз  '!$M$62</f>
        <v>5590.33495515</v>
      </c>
      <c r="E43" s="12">
        <f>'[1]Сентябрь прогноз  '!$M$66</f>
        <v>6493.504955150001</v>
      </c>
      <c r="F43" s="12">
        <f>'[1]Сентябрь прогноз  '!$M$70</f>
        <v>6736.384955150001</v>
      </c>
      <c r="G43" s="13">
        <f>'[1]Сентябрь прогноз  '!$M$74</f>
        <v>7442.85495515</v>
      </c>
    </row>
    <row r="44" spans="1:7" ht="15">
      <c r="A44" s="49" t="s">
        <v>15</v>
      </c>
      <c r="B44" s="50"/>
      <c r="C44" s="51"/>
      <c r="D44" s="12">
        <f>'[1]Сентябрь прогноз  '!$M$63</f>
        <v>3726.9868184999996</v>
      </c>
      <c r="E44" s="12">
        <f>'[1]Сентябрь прогноз  '!$M$67</f>
        <v>4630.1568185</v>
      </c>
      <c r="F44" s="12">
        <f>'[1]Сентябрь прогноз  '!$M$71</f>
        <v>4873.036818500001</v>
      </c>
      <c r="G44" s="13">
        <f>'[1]Сентябрь прогноз  '!$M$75</f>
        <v>5579.5068185</v>
      </c>
    </row>
    <row r="45" spans="1:7" ht="15.75" thickBot="1">
      <c r="A45" s="52" t="s">
        <v>16</v>
      </c>
      <c r="B45" s="53"/>
      <c r="C45" s="54"/>
      <c r="D45" s="14">
        <f>'[1]Сентябрь прогноз  '!$M$64</f>
        <v>3249.205245</v>
      </c>
      <c r="E45" s="14">
        <f>'[1]Сентябрь прогноз  '!$M$68</f>
        <v>4152.375245000001</v>
      </c>
      <c r="F45" s="14">
        <f>'[1]Сентябрь прогноз  '!$M$72</f>
        <v>4395.255245</v>
      </c>
      <c r="G45" s="15">
        <f>'[1]Сентябрь прогноз  '!$M$76</f>
        <v>5101.7252450000005</v>
      </c>
    </row>
    <row r="46" spans="1:7" ht="15" thickBot="1">
      <c r="A46" s="45" t="s">
        <v>8</v>
      </c>
      <c r="B46" s="45"/>
      <c r="C46" s="45"/>
      <c r="D46" s="45"/>
      <c r="E46" s="45"/>
      <c r="F46" s="45"/>
      <c r="G46" s="45"/>
    </row>
    <row r="47" spans="1:7" ht="15">
      <c r="A47" s="61" t="s">
        <v>13</v>
      </c>
      <c r="B47" s="62"/>
      <c r="C47" s="63"/>
      <c r="D47" s="67" t="s">
        <v>3</v>
      </c>
      <c r="E47" s="68"/>
      <c r="F47" s="68"/>
      <c r="G47" s="69"/>
    </row>
    <row r="48" spans="1:7" ht="15">
      <c r="A48" s="64"/>
      <c r="B48" s="65"/>
      <c r="C48" s="66"/>
      <c r="D48" s="12" t="s">
        <v>4</v>
      </c>
      <c r="E48" s="12" t="s">
        <v>5</v>
      </c>
      <c r="F48" s="12" t="s">
        <v>6</v>
      </c>
      <c r="G48" s="13" t="s">
        <v>7</v>
      </c>
    </row>
    <row r="49" spans="1:7" ht="15">
      <c r="A49" s="49" t="s">
        <v>14</v>
      </c>
      <c r="B49" s="50"/>
      <c r="C49" s="51"/>
      <c r="D49" s="12">
        <f>'[1]Сентябрь прогноз  '!$M$79</f>
        <v>5545.6837771499995</v>
      </c>
      <c r="E49" s="12">
        <f>'[1]Сентябрь прогноз  '!$M$83</f>
        <v>6448.8537771500005</v>
      </c>
      <c r="F49" s="12">
        <f>'[1]Сентябрь прогноз  '!$M$87</f>
        <v>6691.733777150001</v>
      </c>
      <c r="G49" s="13">
        <f>'[1]Сентябрь прогноз  '!$M$91</f>
        <v>7398.20377715</v>
      </c>
    </row>
    <row r="50" spans="1:7" ht="15">
      <c r="A50" s="49" t="s">
        <v>15</v>
      </c>
      <c r="B50" s="50"/>
      <c r="C50" s="51"/>
      <c r="D50" s="12">
        <f>'[1]Сентябрь прогноз  '!$M$80</f>
        <v>3703.4861985</v>
      </c>
      <c r="E50" s="12">
        <f>'[1]Сентябрь прогноз  '!$M$84</f>
        <v>4606.656198500001</v>
      </c>
      <c r="F50" s="12">
        <f>'[1]Сентябрь прогноз  '!$M$88</f>
        <v>4849.5361985</v>
      </c>
      <c r="G50" s="13">
        <f>'[1]Сентябрь прогноз  '!$M$92</f>
        <v>5556.0061985</v>
      </c>
    </row>
    <row r="51" spans="1:7" ht="15.75" thickBot="1">
      <c r="A51" s="52" t="s">
        <v>16</v>
      </c>
      <c r="B51" s="53"/>
      <c r="C51" s="54"/>
      <c r="D51" s="14">
        <f>'[1]Сентябрь прогноз  '!$M$81</f>
        <v>3231.127845</v>
      </c>
      <c r="E51" s="14">
        <f>'[1]Сентябрь прогноз  '!$M$85</f>
        <v>4134.297845000001</v>
      </c>
      <c r="F51" s="14">
        <f>'[1]Сентябрь прогноз  '!$M$89</f>
        <v>4377.177845</v>
      </c>
      <c r="G51" s="15">
        <f>'[1]Сентябрь прогноз  '!$M$93</f>
        <v>5083.647845</v>
      </c>
    </row>
    <row r="52" spans="1:7" ht="15" thickBot="1">
      <c r="A52" s="45" t="s">
        <v>9</v>
      </c>
      <c r="B52" s="45"/>
      <c r="C52" s="45"/>
      <c r="D52" s="45"/>
      <c r="E52" s="45"/>
      <c r="F52" s="45"/>
      <c r="G52" s="45"/>
    </row>
    <row r="53" spans="1:7" ht="15">
      <c r="A53" s="61" t="s">
        <v>13</v>
      </c>
      <c r="B53" s="62"/>
      <c r="C53" s="63"/>
      <c r="D53" s="67" t="s">
        <v>3</v>
      </c>
      <c r="E53" s="68"/>
      <c r="F53" s="68"/>
      <c r="G53" s="69"/>
    </row>
    <row r="54" spans="1:7" ht="15">
      <c r="A54" s="64"/>
      <c r="B54" s="65"/>
      <c r="C54" s="66"/>
      <c r="D54" s="12" t="s">
        <v>4</v>
      </c>
      <c r="E54" s="12" t="s">
        <v>5</v>
      </c>
      <c r="F54" s="12" t="s">
        <v>6</v>
      </c>
      <c r="G54" s="13" t="s">
        <v>7</v>
      </c>
    </row>
    <row r="55" spans="1:7" ht="15">
      <c r="A55" s="49" t="s">
        <v>14</v>
      </c>
      <c r="B55" s="50"/>
      <c r="C55" s="51"/>
      <c r="D55" s="12">
        <f>'[1]Сентябрь прогноз  '!$M$96</f>
        <v>5384.19535005</v>
      </c>
      <c r="E55" s="12">
        <f>'[1]Сентябрь прогноз  '!$M$100</f>
        <v>6287.36535005</v>
      </c>
      <c r="F55" s="12">
        <f>'[1]Сентябрь прогноз  '!$M$104</f>
        <v>6530.24535005</v>
      </c>
      <c r="G55" s="13">
        <f>'[1]Сентябрь прогноз  '!$M$108</f>
        <v>7236.715350050001</v>
      </c>
    </row>
    <row r="56" spans="1:7" ht="15">
      <c r="A56" s="49" t="s">
        <v>15</v>
      </c>
      <c r="B56" s="50"/>
      <c r="C56" s="51"/>
      <c r="D56" s="12">
        <f>'[1]Сентябрь прогноз  '!$M$97</f>
        <v>3618.4922895</v>
      </c>
      <c r="E56" s="12">
        <f>'[1]Сентябрь прогноз  '!$M$101</f>
        <v>4521.6622895</v>
      </c>
      <c r="F56" s="12">
        <f>'[1]Сентябрь прогноз  '!$M$105</f>
        <v>4764.5422895</v>
      </c>
      <c r="G56" s="13">
        <f>'[1]Сентябрь прогноз  '!$M$109</f>
        <v>5471.0122895</v>
      </c>
    </row>
    <row r="57" spans="1:7" ht="15.75" thickBot="1">
      <c r="A57" s="52" t="s">
        <v>16</v>
      </c>
      <c r="B57" s="53"/>
      <c r="C57" s="54"/>
      <c r="D57" s="14">
        <f>'[1]Сентябрь прогноз  '!$M$98</f>
        <v>3165.747915</v>
      </c>
      <c r="E57" s="14">
        <f>'[1]Сентябрь прогноз  '!$M$102</f>
        <v>4068.9179150000004</v>
      </c>
      <c r="F57" s="14">
        <f>'[1]Сентябрь прогноз  '!$M$106</f>
        <v>4311.797915</v>
      </c>
      <c r="G57" s="15">
        <f>'[1]Сентябрь прогноз  '!$M$110</f>
        <v>5018.267915</v>
      </c>
    </row>
    <row r="58" spans="1:7" ht="15" thickBot="1">
      <c r="A58" s="45" t="s">
        <v>10</v>
      </c>
      <c r="B58" s="45"/>
      <c r="C58" s="45"/>
      <c r="D58" s="45"/>
      <c r="E58" s="45"/>
      <c r="F58" s="45"/>
      <c r="G58" s="45"/>
    </row>
    <row r="59" spans="1:7" ht="15">
      <c r="A59" s="61" t="s">
        <v>13</v>
      </c>
      <c r="B59" s="62"/>
      <c r="C59" s="63"/>
      <c r="D59" s="67" t="s">
        <v>3</v>
      </c>
      <c r="E59" s="68"/>
      <c r="F59" s="68"/>
      <c r="G59" s="69"/>
    </row>
    <row r="60" spans="1:7" ht="15">
      <c r="A60" s="64"/>
      <c r="B60" s="65"/>
      <c r="C60" s="66"/>
      <c r="D60" s="12" t="s">
        <v>4</v>
      </c>
      <c r="E60" s="12" t="s">
        <v>5</v>
      </c>
      <c r="F60" s="12" t="s">
        <v>6</v>
      </c>
      <c r="G60" s="13" t="s">
        <v>7</v>
      </c>
    </row>
    <row r="61" spans="1:7" ht="15">
      <c r="A61" s="49" t="s">
        <v>14</v>
      </c>
      <c r="B61" s="50"/>
      <c r="C61" s="51"/>
      <c r="D61" s="12">
        <f>'[1]Сентябрь прогноз  '!$M$113</f>
        <v>5240.9394873</v>
      </c>
      <c r="E61" s="12">
        <f>'[1]Сентябрь прогноз  '!$M$117</f>
        <v>6144.1094873</v>
      </c>
      <c r="F61" s="12">
        <f>'[1]Сентябрь прогноз  '!$M$121</f>
        <v>6386.9894873</v>
      </c>
      <c r="G61" s="13">
        <f>'[1]Сентябрь прогноз  '!$M$125</f>
        <v>7093.459487300001</v>
      </c>
    </row>
    <row r="62" spans="1:7" ht="15">
      <c r="A62" s="49" t="s">
        <v>15</v>
      </c>
      <c r="B62" s="50"/>
      <c r="C62" s="51"/>
      <c r="D62" s="12">
        <f>'[1]Сентябрь прогноз  '!$M$114</f>
        <v>3543.094467</v>
      </c>
      <c r="E62" s="12">
        <f>'[1]Сентябрь прогноз  '!$M$118</f>
        <v>4446.264467000001</v>
      </c>
      <c r="F62" s="12">
        <f>'[1]Сентябрь прогноз  '!$M$122</f>
        <v>4689.144467</v>
      </c>
      <c r="G62" s="13">
        <f>'[1]Сентябрь прогноз  '!$M$126</f>
        <v>5395.614467</v>
      </c>
    </row>
    <row r="63" spans="1:7" ht="15.75" thickBot="1">
      <c r="A63" s="52" t="s">
        <v>16</v>
      </c>
      <c r="B63" s="53"/>
      <c r="C63" s="54"/>
      <c r="D63" s="14">
        <f>'[1]Сентябрь прогноз  '!$M$115</f>
        <v>3107.74959</v>
      </c>
      <c r="E63" s="14">
        <f>'[1]Сентябрь прогноз  '!$M$119</f>
        <v>4010.9195900000004</v>
      </c>
      <c r="F63" s="14">
        <f>'[1]Сентябрь прогноз  '!$M$123</f>
        <v>4253.7995900000005</v>
      </c>
      <c r="G63" s="15">
        <f>'[1]Сентябрь прогноз  '!$M$127</f>
        <v>4960.26959</v>
      </c>
    </row>
    <row r="64" spans="1:7" ht="15">
      <c r="A64" s="16"/>
      <c r="B64" s="16"/>
      <c r="C64" s="16"/>
      <c r="D64" s="17"/>
      <c r="E64" s="17"/>
      <c r="F64" s="17"/>
      <c r="G64" s="17"/>
    </row>
    <row r="65" spans="1:7" ht="15" customHeight="1">
      <c r="A65" s="80" t="s">
        <v>24</v>
      </c>
      <c r="B65" s="80"/>
      <c r="C65" s="80"/>
      <c r="D65" s="80"/>
      <c r="E65" s="80"/>
      <c r="F65" s="80"/>
      <c r="G65" s="80"/>
    </row>
    <row r="66" spans="1:7" ht="15" customHeight="1">
      <c r="A66" s="23"/>
      <c r="B66" s="23"/>
      <c r="C66" s="23"/>
      <c r="D66" s="23"/>
      <c r="E66" s="23"/>
      <c r="F66" s="23"/>
      <c r="G66" s="23"/>
    </row>
    <row r="67" spans="1:7" ht="14.25">
      <c r="A67" s="33" t="s">
        <v>37</v>
      </c>
      <c r="B67" s="33"/>
      <c r="C67" s="33"/>
      <c r="D67" s="33"/>
      <c r="E67" s="33"/>
      <c r="F67" s="33"/>
      <c r="G67" s="33"/>
    </row>
    <row r="68" spans="1:11" ht="15" customHeight="1" thickBot="1">
      <c r="A68" s="45" t="s">
        <v>2</v>
      </c>
      <c r="B68" s="45"/>
      <c r="C68" s="45"/>
      <c r="D68" s="45"/>
      <c r="E68" s="45"/>
      <c r="F68" s="45"/>
      <c r="G68" s="45"/>
      <c r="H68" s="5"/>
      <c r="I68" s="5"/>
      <c r="J68" s="5"/>
      <c r="K68" s="5"/>
    </row>
    <row r="69" spans="1:7" ht="15" customHeight="1">
      <c r="A69" s="61" t="s">
        <v>39</v>
      </c>
      <c r="B69" s="62"/>
      <c r="C69" s="63"/>
      <c r="D69" s="67" t="s">
        <v>3</v>
      </c>
      <c r="E69" s="68"/>
      <c r="F69" s="68"/>
      <c r="G69" s="69"/>
    </row>
    <row r="70" spans="1:7" ht="15">
      <c r="A70" s="64"/>
      <c r="B70" s="65"/>
      <c r="C70" s="66"/>
      <c r="D70" s="12" t="s">
        <v>4</v>
      </c>
      <c r="E70" s="12" t="s">
        <v>5</v>
      </c>
      <c r="F70" s="12" t="s">
        <v>6</v>
      </c>
      <c r="G70" s="13" t="s">
        <v>7</v>
      </c>
    </row>
    <row r="71" spans="1:7" ht="15">
      <c r="A71" s="49" t="s">
        <v>25</v>
      </c>
      <c r="B71" s="50"/>
      <c r="C71" s="51"/>
      <c r="D71" s="12">
        <f>'[1]Сентябрь прогноз  '!$M$131</f>
        <v>697429.7001091</v>
      </c>
      <c r="E71" s="12">
        <f>'[1]Сентябрь прогноз  '!$M$131</f>
        <v>697429.7001091</v>
      </c>
      <c r="F71" s="12">
        <f>'[1]Сентябрь прогноз  '!$M$131</f>
        <v>697429.7001091</v>
      </c>
      <c r="G71" s="12">
        <f>'[1]Сентябрь прогноз  '!$M$131</f>
        <v>697429.7001091</v>
      </c>
    </row>
    <row r="72" spans="1:7" ht="15.75" thickBot="1">
      <c r="A72" s="52" t="s">
        <v>26</v>
      </c>
      <c r="B72" s="53"/>
      <c r="C72" s="54"/>
      <c r="D72" s="14">
        <f>'[1]Сентябрь прогноз  '!$M$136</f>
        <v>3249.205245</v>
      </c>
      <c r="E72" s="14">
        <f>'[1]Сентябрь прогноз  '!$M$137</f>
        <v>4152.375245000001</v>
      </c>
      <c r="F72" s="14">
        <f>'[1]Сентябрь прогноз  '!$M$138</f>
        <v>4395.255245</v>
      </c>
      <c r="G72" s="15">
        <f>'[1]Сентябрь прогноз  '!$M$139</f>
        <v>5101.7252450000005</v>
      </c>
    </row>
    <row r="73" spans="1:7" ht="15" thickBot="1">
      <c r="A73" s="45" t="s">
        <v>8</v>
      </c>
      <c r="B73" s="45"/>
      <c r="C73" s="45"/>
      <c r="D73" s="45"/>
      <c r="E73" s="45"/>
      <c r="F73" s="45"/>
      <c r="G73" s="45"/>
    </row>
    <row r="74" spans="1:7" ht="15" customHeight="1">
      <c r="A74" s="61" t="s">
        <v>39</v>
      </c>
      <c r="B74" s="62"/>
      <c r="C74" s="63"/>
      <c r="D74" s="67" t="s">
        <v>3</v>
      </c>
      <c r="E74" s="68"/>
      <c r="F74" s="68"/>
      <c r="G74" s="69"/>
    </row>
    <row r="75" spans="1:7" ht="15">
      <c r="A75" s="64"/>
      <c r="B75" s="65"/>
      <c r="C75" s="66"/>
      <c r="D75" s="12" t="s">
        <v>4</v>
      </c>
      <c r="E75" s="12" t="s">
        <v>5</v>
      </c>
      <c r="F75" s="12" t="s">
        <v>6</v>
      </c>
      <c r="G75" s="13" t="s">
        <v>7</v>
      </c>
    </row>
    <row r="76" spans="1:7" ht="15" customHeight="1">
      <c r="A76" s="49" t="s">
        <v>25</v>
      </c>
      <c r="B76" s="50"/>
      <c r="C76" s="51"/>
      <c r="D76" s="12">
        <f>'[1]Сентябрь прогноз  '!$M$142</f>
        <v>689513.2903771</v>
      </c>
      <c r="E76" s="12">
        <f>'[1]Сентябрь прогноз  '!$M$142</f>
        <v>689513.2903771</v>
      </c>
      <c r="F76" s="12">
        <f>'[1]Сентябрь прогноз  '!$M$142</f>
        <v>689513.2903771</v>
      </c>
      <c r="G76" s="12">
        <f>'[1]Сентябрь прогноз  '!$M$142</f>
        <v>689513.2903771</v>
      </c>
    </row>
    <row r="77" spans="1:7" ht="15.75" customHeight="1" thickBot="1">
      <c r="A77" s="52" t="s">
        <v>26</v>
      </c>
      <c r="B77" s="53"/>
      <c r="C77" s="54"/>
      <c r="D77" s="14">
        <f>'[1]Сентябрь прогноз  '!$M$147</f>
        <v>3231.127845</v>
      </c>
      <c r="E77" s="14">
        <f>'[1]Сентябрь прогноз  '!$M$148</f>
        <v>4134.297845000001</v>
      </c>
      <c r="F77" s="14">
        <f>'[1]Сентябрь прогноз  '!$M$149</f>
        <v>4377.177845</v>
      </c>
      <c r="G77" s="15">
        <f>'[1]Сентябрь прогноз  '!$M$150</f>
        <v>5083.647845</v>
      </c>
    </row>
    <row r="78" spans="1:7" ht="15" thickBot="1">
      <c r="A78" s="45" t="s">
        <v>9</v>
      </c>
      <c r="B78" s="45"/>
      <c r="C78" s="45"/>
      <c r="D78" s="45"/>
      <c r="E78" s="45"/>
      <c r="F78" s="45"/>
      <c r="G78" s="45"/>
    </row>
    <row r="79" spans="1:7" ht="15" customHeight="1">
      <c r="A79" s="61" t="s">
        <v>39</v>
      </c>
      <c r="B79" s="62"/>
      <c r="C79" s="63"/>
      <c r="D79" s="67" t="s">
        <v>3</v>
      </c>
      <c r="E79" s="68"/>
      <c r="F79" s="68"/>
      <c r="G79" s="69"/>
    </row>
    <row r="80" spans="1:7" ht="15">
      <c r="A80" s="64"/>
      <c r="B80" s="65"/>
      <c r="C80" s="66"/>
      <c r="D80" s="12" t="s">
        <v>4</v>
      </c>
      <c r="E80" s="12" t="s">
        <v>5</v>
      </c>
      <c r="F80" s="12" t="s">
        <v>6</v>
      </c>
      <c r="G80" s="13" t="s">
        <v>7</v>
      </c>
    </row>
    <row r="81" spans="1:7" ht="15" customHeight="1">
      <c r="A81" s="49" t="s">
        <v>25</v>
      </c>
      <c r="B81" s="50"/>
      <c r="C81" s="51"/>
      <c r="D81" s="12">
        <f>'[1]Сентябрь прогноз  '!$M$153</f>
        <v>660882.2751797</v>
      </c>
      <c r="E81" s="12">
        <f>'[1]Сентябрь прогноз  '!$M$153</f>
        <v>660882.2751797</v>
      </c>
      <c r="F81" s="12">
        <f>'[1]Сентябрь прогноз  '!$M$153</f>
        <v>660882.2751797</v>
      </c>
      <c r="G81" s="12">
        <f>'[1]Сентябрь прогноз  '!$M$153</f>
        <v>660882.2751797</v>
      </c>
    </row>
    <row r="82" spans="1:7" ht="15.75" customHeight="1" thickBot="1">
      <c r="A82" s="52" t="s">
        <v>26</v>
      </c>
      <c r="B82" s="53"/>
      <c r="C82" s="54"/>
      <c r="D82" s="14">
        <f>'[1]Сентябрь прогноз  '!$M$158</f>
        <v>3165.747915</v>
      </c>
      <c r="E82" s="14">
        <f>'[1]Сентябрь прогноз  '!$M$159</f>
        <v>4068.9179150000004</v>
      </c>
      <c r="F82" s="14">
        <f>'[1]Сентябрь прогноз  '!$M$160</f>
        <v>4311.797915</v>
      </c>
      <c r="G82" s="15">
        <f>'[1]Сентябрь прогноз  '!$M$161</f>
        <v>5018.267915</v>
      </c>
    </row>
    <row r="83" spans="1:7" ht="15" thickBot="1">
      <c r="A83" s="45" t="s">
        <v>10</v>
      </c>
      <c r="B83" s="45"/>
      <c r="C83" s="45"/>
      <c r="D83" s="45"/>
      <c r="E83" s="45"/>
      <c r="F83" s="45"/>
      <c r="G83" s="45"/>
    </row>
    <row r="84" spans="1:7" ht="15" customHeight="1">
      <c r="A84" s="61" t="s">
        <v>39</v>
      </c>
      <c r="B84" s="62"/>
      <c r="C84" s="63"/>
      <c r="D84" s="67" t="s">
        <v>3</v>
      </c>
      <c r="E84" s="68"/>
      <c r="F84" s="68"/>
      <c r="G84" s="69"/>
    </row>
    <row r="85" spans="1:7" ht="15">
      <c r="A85" s="64"/>
      <c r="B85" s="65"/>
      <c r="C85" s="66"/>
      <c r="D85" s="12" t="s">
        <v>4</v>
      </c>
      <c r="E85" s="12" t="s">
        <v>5</v>
      </c>
      <c r="F85" s="12" t="s">
        <v>6</v>
      </c>
      <c r="G85" s="13" t="s">
        <v>7</v>
      </c>
    </row>
    <row r="86" spans="1:7" ht="15" customHeight="1">
      <c r="A86" s="49" t="s">
        <v>25</v>
      </c>
      <c r="B86" s="50"/>
      <c r="C86" s="51"/>
      <c r="D86" s="12">
        <f>'[1]Сентябрь прогноз  '!$M$164</f>
        <v>635483.7939562</v>
      </c>
      <c r="E86" s="12">
        <f>'[1]Сентябрь прогноз  '!$M$164</f>
        <v>635483.7939562</v>
      </c>
      <c r="F86" s="12">
        <f>'[1]Сентябрь прогноз  '!$M$164</f>
        <v>635483.7939562</v>
      </c>
      <c r="G86" s="12">
        <f>'[1]Сентябрь прогноз  '!$M$164</f>
        <v>635483.7939562</v>
      </c>
    </row>
    <row r="87" spans="1:7" ht="15.75" customHeight="1" thickBot="1">
      <c r="A87" s="52" t="s">
        <v>26</v>
      </c>
      <c r="B87" s="53"/>
      <c r="C87" s="54"/>
      <c r="D87" s="14">
        <f>'[1]Сентябрь прогноз  '!$M$169</f>
        <v>3107.74959</v>
      </c>
      <c r="E87" s="14">
        <f>'[1]Сентябрь прогноз  '!$M$170</f>
        <v>4010.9195900000004</v>
      </c>
      <c r="F87" s="14">
        <f>'[1]Сентябрь прогноз  '!$M$171</f>
        <v>4253.7995900000005</v>
      </c>
      <c r="G87" s="15">
        <f>'[1]Сентябрь прогноз  '!$M$172</f>
        <v>4960.26959</v>
      </c>
    </row>
    <row r="88" spans="1:7" ht="15" customHeight="1">
      <c r="A88" s="23"/>
      <c r="B88" s="23"/>
      <c r="C88" s="23"/>
      <c r="D88" s="23"/>
      <c r="E88" s="23"/>
      <c r="F88" s="23"/>
      <c r="G88" s="23"/>
    </row>
    <row r="89" spans="1:7" ht="15" customHeight="1">
      <c r="A89" s="80" t="s">
        <v>27</v>
      </c>
      <c r="B89" s="80"/>
      <c r="C89" s="80"/>
      <c r="D89" s="80"/>
      <c r="E89" s="80"/>
      <c r="F89" s="80"/>
      <c r="G89" s="80"/>
    </row>
    <row r="90" spans="1:7" ht="15" customHeight="1">
      <c r="A90" s="23"/>
      <c r="B90" s="23"/>
      <c r="C90" s="23"/>
      <c r="D90" s="23"/>
      <c r="E90" s="23"/>
      <c r="F90" s="23"/>
      <c r="G90" s="23"/>
    </row>
    <row r="91" spans="1:7" ht="14.25">
      <c r="A91" s="33" t="s">
        <v>38</v>
      </c>
      <c r="B91" s="33"/>
      <c r="C91" s="33"/>
      <c r="D91" s="33"/>
      <c r="E91" s="33"/>
      <c r="F91" s="33"/>
      <c r="G91" s="33"/>
    </row>
    <row r="92" spans="1:11" ht="15" customHeight="1" thickBot="1">
      <c r="A92" s="45" t="s">
        <v>2</v>
      </c>
      <c r="B92" s="45"/>
      <c r="C92" s="45"/>
      <c r="D92" s="45"/>
      <c r="E92" s="45"/>
      <c r="F92" s="45"/>
      <c r="G92" s="45"/>
      <c r="H92" s="5"/>
      <c r="I92" s="5"/>
      <c r="J92" s="5"/>
      <c r="K92" s="5"/>
    </row>
    <row r="93" spans="1:7" ht="15">
      <c r="A93" s="61" t="s">
        <v>39</v>
      </c>
      <c r="B93" s="62"/>
      <c r="C93" s="63"/>
      <c r="D93" s="67" t="s">
        <v>3</v>
      </c>
      <c r="E93" s="68"/>
      <c r="F93" s="68"/>
      <c r="G93" s="69"/>
    </row>
    <row r="94" spans="1:7" ht="15">
      <c r="A94" s="64"/>
      <c r="B94" s="65"/>
      <c r="C94" s="66"/>
      <c r="D94" s="12" t="s">
        <v>4</v>
      </c>
      <c r="E94" s="12" t="s">
        <v>5</v>
      </c>
      <c r="F94" s="12" t="s">
        <v>6</v>
      </c>
      <c r="G94" s="13" t="s">
        <v>7</v>
      </c>
    </row>
    <row r="95" spans="1:7" ht="15">
      <c r="A95" s="49" t="s">
        <v>25</v>
      </c>
      <c r="B95" s="50"/>
      <c r="C95" s="51"/>
      <c r="D95" s="12">
        <f>'[1]Сентябрь прогноз  '!$M$176</f>
        <v>697429.7001091</v>
      </c>
      <c r="E95" s="12">
        <f>'[1]Сентябрь прогноз  '!$M$176</f>
        <v>697429.7001091</v>
      </c>
      <c r="F95" s="12">
        <f>'[1]Сентябрь прогноз  '!$M$176</f>
        <v>697429.7001091</v>
      </c>
      <c r="G95" s="12">
        <f>'[1]Сентябрь прогноз  '!$M$176</f>
        <v>697429.7001091</v>
      </c>
    </row>
    <row r="96" spans="1:7" ht="15">
      <c r="A96" s="49" t="s">
        <v>28</v>
      </c>
      <c r="B96" s="50"/>
      <c r="C96" s="51"/>
      <c r="D96" s="12">
        <f>'[1]Сентябрь прогноз  '!$M$178</f>
        <v>919299.62</v>
      </c>
      <c r="E96" s="12">
        <f>'[1]Сентябрь прогноз  '!$M$179</f>
        <v>906982.74</v>
      </c>
      <c r="F96" s="12">
        <f>'[1]Сентябрь прогноз  '!$M$180</f>
        <v>1019044.75</v>
      </c>
      <c r="G96" s="13">
        <f>'[1]Сентябрь прогноз  '!$M$181</f>
        <v>1057670.67</v>
      </c>
    </row>
    <row r="97" spans="1:7" ht="15.75" customHeight="1" thickBot="1">
      <c r="A97" s="52" t="s">
        <v>26</v>
      </c>
      <c r="B97" s="53"/>
      <c r="C97" s="54"/>
      <c r="D97" s="14">
        <f>'[1]Сентябрь прогноз  '!$M$183</f>
        <v>1709.315245</v>
      </c>
      <c r="E97" s="14">
        <f>'[1]Сентябрь прогноз  '!$M$184</f>
        <v>1838.535245</v>
      </c>
      <c r="F97" s="14">
        <f>'[1]Сентябрь прогноз  '!$M$185</f>
        <v>1923.245245</v>
      </c>
      <c r="G97" s="15">
        <f>'[1]Сентябрь прогноз  '!$M$186</f>
        <v>2311.175245</v>
      </c>
    </row>
    <row r="98" spans="1:7" ht="15" thickBot="1">
      <c r="A98" s="45" t="s">
        <v>8</v>
      </c>
      <c r="B98" s="45"/>
      <c r="C98" s="45"/>
      <c r="D98" s="45"/>
      <c r="E98" s="45"/>
      <c r="F98" s="45"/>
      <c r="G98" s="45"/>
    </row>
    <row r="99" spans="1:7" ht="15" customHeight="1">
      <c r="A99" s="61" t="s">
        <v>39</v>
      </c>
      <c r="B99" s="62"/>
      <c r="C99" s="63"/>
      <c r="D99" s="67" t="s">
        <v>3</v>
      </c>
      <c r="E99" s="68"/>
      <c r="F99" s="68"/>
      <c r="G99" s="69"/>
    </row>
    <row r="100" spans="1:7" ht="15">
      <c r="A100" s="64"/>
      <c r="B100" s="65"/>
      <c r="C100" s="66"/>
      <c r="D100" s="12" t="s">
        <v>4</v>
      </c>
      <c r="E100" s="12" t="s">
        <v>5</v>
      </c>
      <c r="F100" s="12" t="s">
        <v>6</v>
      </c>
      <c r="G100" s="13" t="s">
        <v>7</v>
      </c>
    </row>
    <row r="101" spans="1:7" ht="15" customHeight="1">
      <c r="A101" s="49" t="s">
        <v>25</v>
      </c>
      <c r="B101" s="50"/>
      <c r="C101" s="51"/>
      <c r="D101" s="12">
        <f>'[1]Сентябрь прогноз  '!$M$189</f>
        <v>689513.2903771</v>
      </c>
      <c r="E101" s="12">
        <f>'[1]Сентябрь прогноз  '!$M$189</f>
        <v>689513.2903771</v>
      </c>
      <c r="F101" s="12">
        <f>'[1]Сентябрь прогноз  '!$M$189</f>
        <v>689513.2903771</v>
      </c>
      <c r="G101" s="12">
        <f>'[1]Сентябрь прогноз  '!$M$189</f>
        <v>689513.2903771</v>
      </c>
    </row>
    <row r="102" spans="1:7" ht="15" customHeight="1">
      <c r="A102" s="49" t="s">
        <v>28</v>
      </c>
      <c r="B102" s="50"/>
      <c r="C102" s="51"/>
      <c r="D102" s="12">
        <f>'[1]Сентябрь прогноз  '!$M$191</f>
        <v>919299.62</v>
      </c>
      <c r="E102" s="12">
        <f>'[1]Сентябрь прогноз  '!$M$192</f>
        <v>906982.74</v>
      </c>
      <c r="F102" s="12">
        <f>'[1]Сентябрь прогноз  '!$M$193</f>
        <v>1019044.75</v>
      </c>
      <c r="G102" s="13">
        <f>'[1]Сентябрь прогноз  '!$M$194</f>
        <v>1057670.67</v>
      </c>
    </row>
    <row r="103" spans="1:7" ht="15.75" customHeight="1" thickBot="1">
      <c r="A103" s="52" t="s">
        <v>26</v>
      </c>
      <c r="B103" s="53"/>
      <c r="C103" s="54"/>
      <c r="D103" s="14">
        <f>'[1]Сентябрь прогноз  '!$M$196</f>
        <v>1691.237845</v>
      </c>
      <c r="E103" s="14">
        <f>'[1]Сентябрь прогноз  '!$M$197</f>
        <v>1820.457845</v>
      </c>
      <c r="F103" s="14">
        <f>'[1]Сентябрь прогноз  '!$M$198</f>
        <v>1905.167845</v>
      </c>
      <c r="G103" s="15">
        <f>'[1]Сентябрь прогноз  '!$M$199</f>
        <v>2293.0978450000002</v>
      </c>
    </row>
    <row r="104" spans="1:7" ht="15" thickBot="1">
      <c r="A104" s="45" t="s">
        <v>9</v>
      </c>
      <c r="B104" s="45"/>
      <c r="C104" s="45"/>
      <c r="D104" s="45"/>
      <c r="E104" s="45"/>
      <c r="F104" s="45"/>
      <c r="G104" s="45"/>
    </row>
    <row r="105" spans="1:7" ht="15" customHeight="1">
      <c r="A105" s="61" t="s">
        <v>39</v>
      </c>
      <c r="B105" s="62"/>
      <c r="C105" s="63"/>
      <c r="D105" s="67" t="s">
        <v>3</v>
      </c>
      <c r="E105" s="68"/>
      <c r="F105" s="68"/>
      <c r="G105" s="69"/>
    </row>
    <row r="106" spans="1:7" ht="15" customHeight="1">
      <c r="A106" s="64"/>
      <c r="B106" s="65"/>
      <c r="C106" s="66"/>
      <c r="D106" s="12" t="s">
        <v>4</v>
      </c>
      <c r="E106" s="12" t="s">
        <v>5</v>
      </c>
      <c r="F106" s="12" t="s">
        <v>6</v>
      </c>
      <c r="G106" s="13" t="s">
        <v>7</v>
      </c>
    </row>
    <row r="107" spans="1:7" ht="15" customHeight="1">
      <c r="A107" s="49" t="s">
        <v>25</v>
      </c>
      <c r="B107" s="50"/>
      <c r="C107" s="51"/>
      <c r="D107" s="12">
        <f>'[1]Сентябрь прогноз  '!$M$202</f>
        <v>660882.2751797</v>
      </c>
      <c r="E107" s="12">
        <f>'[1]Сентябрь прогноз  '!$M$202</f>
        <v>660882.2751797</v>
      </c>
      <c r="F107" s="12">
        <f>'[1]Сентябрь прогноз  '!$M$202</f>
        <v>660882.2751797</v>
      </c>
      <c r="G107" s="12">
        <f>'[1]Сентябрь прогноз  '!$M$202</f>
        <v>660882.2751797</v>
      </c>
    </row>
    <row r="108" spans="1:7" ht="15" customHeight="1">
      <c r="A108" s="49" t="s">
        <v>28</v>
      </c>
      <c r="B108" s="50"/>
      <c r="C108" s="51"/>
      <c r="D108" s="12">
        <f>'[1]Сентябрь прогноз  '!$M$204</f>
        <v>919299.62</v>
      </c>
      <c r="E108" s="12">
        <f>'[1]Сентябрь прогноз  '!$M$205</f>
        <v>906982.74</v>
      </c>
      <c r="F108" s="12">
        <f>'[1]Сентябрь прогноз  '!$M$206</f>
        <v>1019044.75</v>
      </c>
      <c r="G108" s="13">
        <f>'[1]Сентябрь прогноз  '!$M$207</f>
        <v>1057670.67</v>
      </c>
    </row>
    <row r="109" spans="1:7" ht="15.75" customHeight="1" thickBot="1">
      <c r="A109" s="52" t="s">
        <v>26</v>
      </c>
      <c r="B109" s="53"/>
      <c r="C109" s="54"/>
      <c r="D109" s="14">
        <f>'[1]Сентябрь прогноз  '!$M$209</f>
        <v>1625.857915</v>
      </c>
      <c r="E109" s="14">
        <f>'[1]Сентябрь прогноз  '!$M$210</f>
        <v>1755.0779149999998</v>
      </c>
      <c r="F109" s="14">
        <f>'[1]Сентябрь прогноз  '!$M$211</f>
        <v>1839.7879149999999</v>
      </c>
      <c r="G109" s="15">
        <f>'[1]Сентябрь прогноз  '!$M$212</f>
        <v>2227.717915</v>
      </c>
    </row>
    <row r="110" spans="1:7" ht="15" thickBot="1">
      <c r="A110" s="45" t="s">
        <v>10</v>
      </c>
      <c r="B110" s="45"/>
      <c r="C110" s="45"/>
      <c r="D110" s="45"/>
      <c r="E110" s="45"/>
      <c r="F110" s="45"/>
      <c r="G110" s="45"/>
    </row>
    <row r="111" spans="1:7" ht="15" customHeight="1">
      <c r="A111" s="61" t="s">
        <v>39</v>
      </c>
      <c r="B111" s="62"/>
      <c r="C111" s="63"/>
      <c r="D111" s="67" t="s">
        <v>3</v>
      </c>
      <c r="E111" s="68"/>
      <c r="F111" s="68"/>
      <c r="G111" s="69"/>
    </row>
    <row r="112" spans="1:7" ht="15">
      <c r="A112" s="64"/>
      <c r="B112" s="65"/>
      <c r="C112" s="66"/>
      <c r="D112" s="12" t="s">
        <v>4</v>
      </c>
      <c r="E112" s="12" t="s">
        <v>5</v>
      </c>
      <c r="F112" s="12" t="s">
        <v>6</v>
      </c>
      <c r="G112" s="13" t="s">
        <v>7</v>
      </c>
    </row>
    <row r="113" spans="1:7" ht="15" customHeight="1">
      <c r="A113" s="49" t="s">
        <v>25</v>
      </c>
      <c r="B113" s="50"/>
      <c r="C113" s="51"/>
      <c r="D113" s="12">
        <f>'[1]Сентябрь прогноз  '!$M$215</f>
        <v>635483.7939562</v>
      </c>
      <c r="E113" s="12">
        <f>'[1]Сентябрь прогноз  '!$M$215</f>
        <v>635483.7939562</v>
      </c>
      <c r="F113" s="12">
        <f>'[1]Сентябрь прогноз  '!$M$215</f>
        <v>635483.7939562</v>
      </c>
      <c r="G113" s="12">
        <f>'[1]Сентябрь прогноз  '!$M$215</f>
        <v>635483.7939562</v>
      </c>
    </row>
    <row r="114" spans="1:7" ht="15" customHeight="1">
      <c r="A114" s="49" t="s">
        <v>28</v>
      </c>
      <c r="B114" s="50"/>
      <c r="C114" s="51"/>
      <c r="D114" s="12">
        <f>'[1]Сентябрь прогноз  '!$M$217</f>
        <v>919299.62</v>
      </c>
      <c r="E114" s="12">
        <f>'[1]Сентябрь прогноз  '!$M$218</f>
        <v>906982.74</v>
      </c>
      <c r="F114" s="12">
        <f>'[1]Сентябрь прогноз  '!$M$219</f>
        <v>1019044.75</v>
      </c>
      <c r="G114" s="13">
        <f>'[1]Сентябрь прогноз  '!$M$220</f>
        <v>1057670.67</v>
      </c>
    </row>
    <row r="115" spans="1:7" ht="15.75" customHeight="1" thickBot="1">
      <c r="A115" s="52" t="s">
        <v>26</v>
      </c>
      <c r="B115" s="53"/>
      <c r="C115" s="54"/>
      <c r="D115" s="14">
        <f>'[1]Сентябрь прогноз  '!$M$222</f>
        <v>1567.85959</v>
      </c>
      <c r="E115" s="14">
        <f>'[1]Сентябрь прогноз  '!$M$223</f>
        <v>1697.07959</v>
      </c>
      <c r="F115" s="14">
        <f>'[1]Сентябрь прогноз  '!$M$224</f>
        <v>1781.7895899999999</v>
      </c>
      <c r="G115" s="15">
        <f>'[1]Сентябрь прогноз  '!$M$225</f>
        <v>2169.7195899999997</v>
      </c>
    </row>
    <row r="116" spans="1:7" ht="15" customHeight="1">
      <c r="A116" s="23"/>
      <c r="B116" s="23"/>
      <c r="C116" s="23"/>
      <c r="D116" s="23"/>
      <c r="E116" s="23"/>
      <c r="F116" s="23"/>
      <c r="G116" s="23"/>
    </row>
    <row r="117" spans="1:7" ht="30" customHeight="1">
      <c r="A117" s="33" t="s">
        <v>40</v>
      </c>
      <c r="B117" s="33"/>
      <c r="C117" s="33"/>
      <c r="D117" s="33"/>
      <c r="E117" s="33"/>
      <c r="F117" s="33"/>
      <c r="G117" s="33"/>
    </row>
    <row r="118" spans="1:11" ht="15" customHeight="1" thickBot="1">
      <c r="A118" s="45" t="s">
        <v>2</v>
      </c>
      <c r="B118" s="45"/>
      <c r="C118" s="45"/>
      <c r="D118" s="45"/>
      <c r="E118" s="45"/>
      <c r="F118" s="45"/>
      <c r="G118" s="45"/>
      <c r="H118" s="5"/>
      <c r="I118" s="5"/>
      <c r="J118" s="5"/>
      <c r="K118" s="5"/>
    </row>
    <row r="119" spans="1:7" ht="15" customHeight="1">
      <c r="A119" s="61" t="s">
        <v>39</v>
      </c>
      <c r="B119" s="62"/>
      <c r="C119" s="63"/>
      <c r="D119" s="67" t="s">
        <v>3</v>
      </c>
      <c r="E119" s="68"/>
      <c r="F119" s="68"/>
      <c r="G119" s="69"/>
    </row>
    <row r="120" spans="1:7" ht="15">
      <c r="A120" s="64"/>
      <c r="B120" s="65"/>
      <c r="C120" s="66"/>
      <c r="D120" s="81" t="s">
        <v>4</v>
      </c>
      <c r="E120" s="82"/>
      <c r="F120" s="82"/>
      <c r="G120" s="83"/>
    </row>
    <row r="121" spans="1:7" ht="15">
      <c r="A121" s="49" t="s">
        <v>25</v>
      </c>
      <c r="B121" s="50"/>
      <c r="C121" s="51"/>
      <c r="D121" s="81">
        <f>'[1]Сентябрь прогноз  '!$M$229</f>
        <v>697429.7001091</v>
      </c>
      <c r="E121" s="82"/>
      <c r="F121" s="82"/>
      <c r="G121" s="83"/>
    </row>
    <row r="122" spans="1:7" ht="15">
      <c r="A122" s="49" t="s">
        <v>28</v>
      </c>
      <c r="B122" s="50"/>
      <c r="C122" s="51"/>
      <c r="D122" s="81">
        <f>'[1]Сентябрь прогноз  '!$M$231</f>
        <v>919299.62</v>
      </c>
      <c r="E122" s="82"/>
      <c r="F122" s="82"/>
      <c r="G122" s="83"/>
    </row>
    <row r="123" spans="1:7" ht="15.75" customHeight="1" thickBot="1">
      <c r="A123" s="52" t="s">
        <v>26</v>
      </c>
      <c r="B123" s="53"/>
      <c r="C123" s="54"/>
      <c r="D123" s="84">
        <f>'[1]Сентябрь прогноз  '!$M$233</f>
        <v>1595.615245</v>
      </c>
      <c r="E123" s="85"/>
      <c r="F123" s="85"/>
      <c r="G123" s="86"/>
    </row>
    <row r="124" spans="1:7" ht="15" thickBot="1">
      <c r="A124" s="45" t="s">
        <v>8</v>
      </c>
      <c r="B124" s="45"/>
      <c r="C124" s="45"/>
      <c r="D124" s="45"/>
      <c r="E124" s="45"/>
      <c r="F124" s="45"/>
      <c r="G124" s="45"/>
    </row>
    <row r="125" spans="1:7" ht="15" customHeight="1">
      <c r="A125" s="61" t="s">
        <v>39</v>
      </c>
      <c r="B125" s="62"/>
      <c r="C125" s="63"/>
      <c r="D125" s="67" t="s">
        <v>3</v>
      </c>
      <c r="E125" s="68"/>
      <c r="F125" s="68"/>
      <c r="G125" s="69"/>
    </row>
    <row r="126" spans="1:7" ht="12.75" customHeight="1">
      <c r="A126" s="64"/>
      <c r="B126" s="65"/>
      <c r="C126" s="66"/>
      <c r="D126" s="81" t="s">
        <v>4</v>
      </c>
      <c r="E126" s="82" t="s">
        <v>5</v>
      </c>
      <c r="F126" s="82" t="s">
        <v>6</v>
      </c>
      <c r="G126" s="83" t="s">
        <v>7</v>
      </c>
    </row>
    <row r="127" spans="1:7" ht="15" customHeight="1">
      <c r="A127" s="49" t="s">
        <v>25</v>
      </c>
      <c r="B127" s="50"/>
      <c r="C127" s="51"/>
      <c r="D127" s="81">
        <f>'[1]Сентябрь прогноз  '!$M$236</f>
        <v>689513.2903771</v>
      </c>
      <c r="E127" s="82">
        <f>D127</f>
        <v>689513.2903771</v>
      </c>
      <c r="F127" s="82">
        <f>D127</f>
        <v>689513.2903771</v>
      </c>
      <c r="G127" s="83">
        <f>D127</f>
        <v>689513.2903771</v>
      </c>
    </row>
    <row r="128" spans="1:7" ht="15" customHeight="1">
      <c r="A128" s="49" t="s">
        <v>28</v>
      </c>
      <c r="B128" s="50"/>
      <c r="C128" s="51"/>
      <c r="D128" s="81">
        <f>'[1]Сентябрь прогноз  '!$M$238</f>
        <v>919299.62</v>
      </c>
      <c r="E128" s="82"/>
      <c r="F128" s="82"/>
      <c r="G128" s="83"/>
    </row>
    <row r="129" spans="1:7" ht="15.75" customHeight="1" thickBot="1">
      <c r="A129" s="52" t="s">
        <v>26</v>
      </c>
      <c r="B129" s="53"/>
      <c r="C129" s="54"/>
      <c r="D129" s="84">
        <f>'[1]Сентябрь прогноз  '!$M$240</f>
        <v>1577.537845</v>
      </c>
      <c r="E129" s="85"/>
      <c r="F129" s="85"/>
      <c r="G129" s="86"/>
    </row>
    <row r="130" spans="1:7" ht="15" thickBot="1">
      <c r="A130" s="45" t="s">
        <v>9</v>
      </c>
      <c r="B130" s="45"/>
      <c r="C130" s="45"/>
      <c r="D130" s="45"/>
      <c r="E130" s="45"/>
      <c r="F130" s="45"/>
      <c r="G130" s="45"/>
    </row>
    <row r="131" spans="1:7" ht="15" customHeight="1">
      <c r="A131" s="61" t="s">
        <v>39</v>
      </c>
      <c r="B131" s="62"/>
      <c r="C131" s="63"/>
      <c r="D131" s="67" t="s">
        <v>3</v>
      </c>
      <c r="E131" s="68"/>
      <c r="F131" s="68"/>
      <c r="G131" s="69"/>
    </row>
    <row r="132" spans="1:7" ht="15" customHeight="1">
      <c r="A132" s="64"/>
      <c r="B132" s="65"/>
      <c r="C132" s="66"/>
      <c r="D132" s="81" t="s">
        <v>4</v>
      </c>
      <c r="E132" s="82" t="s">
        <v>5</v>
      </c>
      <c r="F132" s="82" t="s">
        <v>6</v>
      </c>
      <c r="G132" s="83" t="s">
        <v>7</v>
      </c>
    </row>
    <row r="133" spans="1:7" ht="15" customHeight="1">
      <c r="A133" s="49" t="s">
        <v>25</v>
      </c>
      <c r="B133" s="50"/>
      <c r="C133" s="51"/>
      <c r="D133" s="81">
        <f>'[1]Сентябрь прогноз  '!$M$243</f>
        <v>660882.2751797</v>
      </c>
      <c r="E133" s="82">
        <f>D133</f>
        <v>660882.2751797</v>
      </c>
      <c r="F133" s="82">
        <f>D133</f>
        <v>660882.2751797</v>
      </c>
      <c r="G133" s="83">
        <f>D133</f>
        <v>660882.2751797</v>
      </c>
    </row>
    <row r="134" spans="1:7" ht="15" customHeight="1">
      <c r="A134" s="49" t="s">
        <v>28</v>
      </c>
      <c r="B134" s="50"/>
      <c r="C134" s="51"/>
      <c r="D134" s="81">
        <f>'[1]Сентябрь прогноз  '!$M$245</f>
        <v>919299.62</v>
      </c>
      <c r="E134" s="82"/>
      <c r="F134" s="82"/>
      <c r="G134" s="83"/>
    </row>
    <row r="135" spans="1:7" ht="15.75" customHeight="1" thickBot="1">
      <c r="A135" s="52" t="s">
        <v>26</v>
      </c>
      <c r="B135" s="53"/>
      <c r="C135" s="54"/>
      <c r="D135" s="84">
        <f>'[1]Сентябрь прогноз  '!$M$247</f>
        <v>1512.157915</v>
      </c>
      <c r="E135" s="85"/>
      <c r="F135" s="85"/>
      <c r="G135" s="86"/>
    </row>
    <row r="136" spans="1:7" ht="15" thickBot="1">
      <c r="A136" s="45" t="s">
        <v>10</v>
      </c>
      <c r="B136" s="45"/>
      <c r="C136" s="45"/>
      <c r="D136" s="45"/>
      <c r="E136" s="45"/>
      <c r="F136" s="45"/>
      <c r="G136" s="45"/>
    </row>
    <row r="137" spans="1:7" ht="15" customHeight="1">
      <c r="A137" s="61" t="s">
        <v>39</v>
      </c>
      <c r="B137" s="62"/>
      <c r="C137" s="63"/>
      <c r="D137" s="67" t="s">
        <v>3</v>
      </c>
      <c r="E137" s="68"/>
      <c r="F137" s="68"/>
      <c r="G137" s="69"/>
    </row>
    <row r="138" spans="1:7" ht="12.75" customHeight="1">
      <c r="A138" s="64"/>
      <c r="B138" s="65"/>
      <c r="C138" s="66"/>
      <c r="D138" s="81" t="s">
        <v>4</v>
      </c>
      <c r="E138" s="82" t="s">
        <v>5</v>
      </c>
      <c r="F138" s="82" t="s">
        <v>6</v>
      </c>
      <c r="G138" s="83" t="s">
        <v>7</v>
      </c>
    </row>
    <row r="139" spans="1:7" ht="15" customHeight="1">
      <c r="A139" s="49" t="s">
        <v>25</v>
      </c>
      <c r="B139" s="50"/>
      <c r="C139" s="51"/>
      <c r="D139" s="81">
        <f>'[1]Сентябрь прогноз  '!$M$250</f>
        <v>635483.7939562</v>
      </c>
      <c r="E139" s="82">
        <f>D139</f>
        <v>635483.7939562</v>
      </c>
      <c r="F139" s="82">
        <f>D139</f>
        <v>635483.7939562</v>
      </c>
      <c r="G139" s="83">
        <f>D139</f>
        <v>635483.7939562</v>
      </c>
    </row>
    <row r="140" spans="1:7" ht="15" customHeight="1">
      <c r="A140" s="49" t="s">
        <v>28</v>
      </c>
      <c r="B140" s="50"/>
      <c r="C140" s="51"/>
      <c r="D140" s="81">
        <f>'[1]Сентябрь прогноз  '!$M$252</f>
        <v>919299.62</v>
      </c>
      <c r="E140" s="82"/>
      <c r="F140" s="82"/>
      <c r="G140" s="83"/>
    </row>
    <row r="141" spans="1:7" ht="15.75" customHeight="1" thickBot="1">
      <c r="A141" s="52" t="s">
        <v>26</v>
      </c>
      <c r="B141" s="53"/>
      <c r="C141" s="54"/>
      <c r="D141" s="84">
        <f>'[1]Сентябрь прогноз  '!$M$254</f>
        <v>1454.15959</v>
      </c>
      <c r="E141" s="85"/>
      <c r="F141" s="85"/>
      <c r="G141" s="86"/>
    </row>
    <row r="142" spans="1:7" ht="31.5" customHeight="1">
      <c r="A142" s="89" t="s">
        <v>43</v>
      </c>
      <c r="B142" s="89"/>
      <c r="C142" s="89"/>
      <c r="D142" s="89"/>
      <c r="E142" s="89"/>
      <c r="F142" s="89"/>
      <c r="G142" s="89"/>
    </row>
    <row r="143" spans="1:11" ht="15" customHeight="1" thickBot="1">
      <c r="A143" s="45" t="s">
        <v>2</v>
      </c>
      <c r="B143" s="45"/>
      <c r="C143" s="45"/>
      <c r="D143" s="45"/>
      <c r="E143" s="45"/>
      <c r="F143" s="45"/>
      <c r="G143" s="45"/>
      <c r="H143" s="5"/>
      <c r="I143" s="5"/>
      <c r="J143" s="5"/>
      <c r="K143" s="5"/>
    </row>
    <row r="144" spans="1:7" ht="15" customHeight="1">
      <c r="A144" s="61" t="s">
        <v>39</v>
      </c>
      <c r="B144" s="62"/>
      <c r="C144" s="63"/>
      <c r="D144" s="67" t="s">
        <v>3</v>
      </c>
      <c r="E144" s="68"/>
      <c r="F144" s="68"/>
      <c r="G144" s="69"/>
    </row>
    <row r="145" spans="1:7" ht="15">
      <c r="A145" s="64"/>
      <c r="B145" s="65"/>
      <c r="C145" s="66"/>
      <c r="D145" s="81" t="s">
        <v>4</v>
      </c>
      <c r="E145" s="82"/>
      <c r="F145" s="82"/>
      <c r="G145" s="83"/>
    </row>
    <row r="146" spans="1:7" ht="15">
      <c r="A146" s="49" t="s">
        <v>25</v>
      </c>
      <c r="B146" s="50"/>
      <c r="C146" s="51"/>
      <c r="D146" s="81">
        <f>'[1]Сентябрь прогноз  '!$M$258</f>
        <v>697429.7001091</v>
      </c>
      <c r="E146" s="82"/>
      <c r="F146" s="82"/>
      <c r="G146" s="83"/>
    </row>
    <row r="147" spans="1:7" ht="15">
      <c r="A147" s="49" t="s">
        <v>28</v>
      </c>
      <c r="B147" s="50"/>
      <c r="C147" s="51"/>
      <c r="D147" s="81">
        <f>'[1]Сентябрь прогноз  '!$M$260</f>
        <v>164095.64</v>
      </c>
      <c r="E147" s="82"/>
      <c r="F147" s="82"/>
      <c r="G147" s="83"/>
    </row>
    <row r="148" spans="1:7" ht="47.25" customHeight="1">
      <c r="A148" s="49" t="s">
        <v>45</v>
      </c>
      <c r="B148" s="98"/>
      <c r="C148" s="99"/>
      <c r="D148" s="81">
        <f>'[1]Сентябрь прогноз  '!$M$262</f>
        <v>1430.64</v>
      </c>
      <c r="E148" s="100"/>
      <c r="F148" s="100"/>
      <c r="G148" s="101"/>
    </row>
    <row r="149" spans="1:7" ht="32.25" customHeight="1" thickBot="1">
      <c r="A149" s="52" t="s">
        <v>44</v>
      </c>
      <c r="B149" s="53"/>
      <c r="C149" s="54"/>
      <c r="D149" s="84">
        <f>'[1]Сентябрь прогноз  '!$M$264</f>
        <v>1595.615245</v>
      </c>
      <c r="E149" s="85"/>
      <c r="F149" s="85"/>
      <c r="G149" s="86"/>
    </row>
    <row r="150" spans="1:7" ht="15" thickBot="1">
      <c r="A150" s="45" t="s">
        <v>8</v>
      </c>
      <c r="B150" s="45"/>
      <c r="C150" s="45"/>
      <c r="D150" s="45"/>
      <c r="E150" s="45"/>
      <c r="F150" s="45"/>
      <c r="G150" s="45"/>
    </row>
    <row r="151" spans="1:7" ht="15" customHeight="1">
      <c r="A151" s="61" t="s">
        <v>39</v>
      </c>
      <c r="B151" s="62"/>
      <c r="C151" s="63"/>
      <c r="D151" s="67" t="s">
        <v>3</v>
      </c>
      <c r="E151" s="68"/>
      <c r="F151" s="68"/>
      <c r="G151" s="69"/>
    </row>
    <row r="152" spans="1:7" ht="12.75" customHeight="1">
      <c r="A152" s="64"/>
      <c r="B152" s="65"/>
      <c r="C152" s="66"/>
      <c r="D152" s="81" t="s">
        <v>4</v>
      </c>
      <c r="E152" s="82" t="s">
        <v>5</v>
      </c>
      <c r="F152" s="82" t="s">
        <v>6</v>
      </c>
      <c r="G152" s="83" t="s">
        <v>7</v>
      </c>
    </row>
    <row r="153" spans="1:7" ht="15" customHeight="1">
      <c r="A153" s="49" t="s">
        <v>25</v>
      </c>
      <c r="B153" s="50"/>
      <c r="C153" s="51"/>
      <c r="D153" s="81">
        <f>'[1]Сентябрь прогноз  '!$M$267</f>
        <v>689513.2903771</v>
      </c>
      <c r="E153" s="82">
        <f>D153</f>
        <v>689513.2903771</v>
      </c>
      <c r="F153" s="82">
        <f>D153</f>
        <v>689513.2903771</v>
      </c>
      <c r="G153" s="83">
        <f>D153</f>
        <v>689513.2903771</v>
      </c>
    </row>
    <row r="154" spans="1:7" ht="15" customHeight="1">
      <c r="A154" s="49" t="s">
        <v>28</v>
      </c>
      <c r="B154" s="50"/>
      <c r="C154" s="51"/>
      <c r="D154" s="81">
        <f>'[1]Сентябрь прогноз  '!$M$269</f>
        <v>164095.64</v>
      </c>
      <c r="E154" s="82"/>
      <c r="F154" s="82"/>
      <c r="G154" s="83"/>
    </row>
    <row r="155" spans="1:7" ht="46.5" customHeight="1">
      <c r="A155" s="49" t="s">
        <v>45</v>
      </c>
      <c r="B155" s="98"/>
      <c r="C155" s="99"/>
      <c r="D155" s="81">
        <f>'[1]Сентябрь прогноз  '!$M$271</f>
        <v>1430.64</v>
      </c>
      <c r="E155" s="100"/>
      <c r="F155" s="100"/>
      <c r="G155" s="101"/>
    </row>
    <row r="156" spans="1:7" ht="32.25" customHeight="1" thickBot="1">
      <c r="A156" s="52" t="s">
        <v>44</v>
      </c>
      <c r="B156" s="53"/>
      <c r="C156" s="54"/>
      <c r="D156" s="84">
        <f>'[1]Сентябрь прогноз  '!$M$273</f>
        <v>1577.537845</v>
      </c>
      <c r="E156" s="85"/>
      <c r="F156" s="85"/>
      <c r="G156" s="86"/>
    </row>
    <row r="157" spans="1:7" ht="15" thickBot="1">
      <c r="A157" s="45" t="s">
        <v>9</v>
      </c>
      <c r="B157" s="45"/>
      <c r="C157" s="45"/>
      <c r="D157" s="45"/>
      <c r="E157" s="45"/>
      <c r="F157" s="45"/>
      <c r="G157" s="45"/>
    </row>
    <row r="158" spans="1:7" ht="15" customHeight="1">
      <c r="A158" s="61" t="s">
        <v>39</v>
      </c>
      <c r="B158" s="62"/>
      <c r="C158" s="63"/>
      <c r="D158" s="67" t="s">
        <v>3</v>
      </c>
      <c r="E158" s="68"/>
      <c r="F158" s="68"/>
      <c r="G158" s="69"/>
    </row>
    <row r="159" spans="1:7" ht="15" customHeight="1">
      <c r="A159" s="64"/>
      <c r="B159" s="65"/>
      <c r="C159" s="66"/>
      <c r="D159" s="81" t="s">
        <v>4</v>
      </c>
      <c r="E159" s="82" t="s">
        <v>5</v>
      </c>
      <c r="F159" s="82" t="s">
        <v>6</v>
      </c>
      <c r="G159" s="83" t="s">
        <v>7</v>
      </c>
    </row>
    <row r="160" spans="1:7" ht="15" customHeight="1">
      <c r="A160" s="49" t="s">
        <v>25</v>
      </c>
      <c r="B160" s="50"/>
      <c r="C160" s="51"/>
      <c r="D160" s="81">
        <f>'[1]Сентябрь прогноз  '!$M$276</f>
        <v>660882.2751797</v>
      </c>
      <c r="E160" s="82">
        <f>D160</f>
        <v>660882.2751797</v>
      </c>
      <c r="F160" s="82">
        <f>D160</f>
        <v>660882.2751797</v>
      </c>
      <c r="G160" s="83">
        <f>D160</f>
        <v>660882.2751797</v>
      </c>
    </row>
    <row r="161" spans="1:7" ht="15" customHeight="1">
      <c r="A161" s="49" t="s">
        <v>28</v>
      </c>
      <c r="B161" s="50"/>
      <c r="C161" s="51"/>
      <c r="D161" s="81">
        <f>'[1]Сентябрь прогноз  '!$M$278</f>
        <v>164095.64</v>
      </c>
      <c r="E161" s="82"/>
      <c r="F161" s="82"/>
      <c r="G161" s="83"/>
    </row>
    <row r="162" spans="1:7" ht="48" customHeight="1">
      <c r="A162" s="49" t="s">
        <v>45</v>
      </c>
      <c r="B162" s="98"/>
      <c r="C162" s="99"/>
      <c r="D162" s="81">
        <f>'[1]Сентябрь прогноз  '!$M$280</f>
        <v>1430.64</v>
      </c>
      <c r="E162" s="100"/>
      <c r="F162" s="100"/>
      <c r="G162" s="101"/>
    </row>
    <row r="163" spans="1:7" ht="32.25" customHeight="1" thickBot="1">
      <c r="A163" s="52" t="s">
        <v>44</v>
      </c>
      <c r="B163" s="53"/>
      <c r="C163" s="54"/>
      <c r="D163" s="84">
        <f>'[1]Сентябрь прогноз  '!$M$282</f>
        <v>1512.157915</v>
      </c>
      <c r="E163" s="85"/>
      <c r="F163" s="85"/>
      <c r="G163" s="86"/>
    </row>
    <row r="164" spans="1:7" ht="15" thickBot="1">
      <c r="A164" s="45" t="s">
        <v>10</v>
      </c>
      <c r="B164" s="45"/>
      <c r="C164" s="45"/>
      <c r="D164" s="45"/>
      <c r="E164" s="45"/>
      <c r="F164" s="45"/>
      <c r="G164" s="45"/>
    </row>
    <row r="165" spans="1:7" ht="15" customHeight="1">
      <c r="A165" s="61" t="s">
        <v>39</v>
      </c>
      <c r="B165" s="62"/>
      <c r="C165" s="63"/>
      <c r="D165" s="67" t="s">
        <v>3</v>
      </c>
      <c r="E165" s="68"/>
      <c r="F165" s="68"/>
      <c r="G165" s="69"/>
    </row>
    <row r="166" spans="1:7" ht="12.75" customHeight="1">
      <c r="A166" s="64"/>
      <c r="B166" s="65"/>
      <c r="C166" s="66"/>
      <c r="D166" s="81" t="s">
        <v>4</v>
      </c>
      <c r="E166" s="82" t="s">
        <v>5</v>
      </c>
      <c r="F166" s="82" t="s">
        <v>6</v>
      </c>
      <c r="G166" s="83" t="s">
        <v>7</v>
      </c>
    </row>
    <row r="167" spans="1:7" ht="15" customHeight="1">
      <c r="A167" s="49" t="s">
        <v>25</v>
      </c>
      <c r="B167" s="50"/>
      <c r="C167" s="51"/>
      <c r="D167" s="81">
        <f>'[1]Сентябрь прогноз  '!$M$285</f>
        <v>635483.7939562</v>
      </c>
      <c r="E167" s="82">
        <f>D167</f>
        <v>635483.7939562</v>
      </c>
      <c r="F167" s="82">
        <f>D167</f>
        <v>635483.7939562</v>
      </c>
      <c r="G167" s="83">
        <f>D167</f>
        <v>635483.7939562</v>
      </c>
    </row>
    <row r="168" spans="1:7" ht="15" customHeight="1">
      <c r="A168" s="49" t="s">
        <v>28</v>
      </c>
      <c r="B168" s="50"/>
      <c r="C168" s="51"/>
      <c r="D168" s="81">
        <f>'[1]Сентябрь прогноз  '!$M$287</f>
        <v>164095.64</v>
      </c>
      <c r="E168" s="82"/>
      <c r="F168" s="82"/>
      <c r="G168" s="83"/>
    </row>
    <row r="169" spans="1:7" ht="51" customHeight="1">
      <c r="A169" s="49" t="s">
        <v>45</v>
      </c>
      <c r="B169" s="98"/>
      <c r="C169" s="99"/>
      <c r="D169" s="81">
        <f>'[1]Сентябрь прогноз  '!$M$289</f>
        <v>1430.64</v>
      </c>
      <c r="E169" s="100"/>
      <c r="F169" s="100"/>
      <c r="G169" s="101"/>
    </row>
    <row r="170" spans="1:7" ht="32.25" customHeight="1" thickBot="1">
      <c r="A170" s="52" t="s">
        <v>44</v>
      </c>
      <c r="B170" s="53"/>
      <c r="C170" s="54"/>
      <c r="D170" s="84">
        <f>'[1]Сентябрь прогноз  '!$M$291</f>
        <v>1454.15959</v>
      </c>
      <c r="E170" s="85"/>
      <c r="F170" s="85"/>
      <c r="G170" s="86"/>
    </row>
    <row r="171" spans="1:7" ht="15" customHeight="1">
      <c r="A171" s="23"/>
      <c r="B171" s="23"/>
      <c r="C171" s="23"/>
      <c r="D171" s="23"/>
      <c r="E171" s="23"/>
      <c r="F171" s="23"/>
      <c r="G171" s="23"/>
    </row>
    <row r="172" spans="1:7" ht="15" customHeight="1">
      <c r="A172" s="23"/>
      <c r="B172" s="23"/>
      <c r="C172" s="23"/>
      <c r="D172" s="23"/>
      <c r="E172" s="23"/>
      <c r="F172" s="23"/>
      <c r="G172" s="23"/>
    </row>
    <row r="173" spans="1:7" s="18" customFormat="1" ht="14.25" customHeight="1" thickBot="1">
      <c r="A173" s="18" t="s">
        <v>17</v>
      </c>
      <c r="G173" s="24"/>
    </row>
    <row r="174" spans="1:7" s="18" customFormat="1" ht="15" customHeight="1" thickBot="1">
      <c r="A174" s="70" t="s">
        <v>41</v>
      </c>
      <c r="B174" s="71"/>
      <c r="C174" s="72"/>
      <c r="D174" s="87" t="s">
        <v>3</v>
      </c>
      <c r="E174" s="87"/>
      <c r="F174" s="87"/>
      <c r="G174" s="88"/>
    </row>
    <row r="175" spans="1:7" s="18" customFormat="1" ht="14.25" customHeight="1" thickBot="1">
      <c r="A175" s="73"/>
      <c r="B175" s="74"/>
      <c r="C175" s="75"/>
      <c r="D175" s="30" t="s">
        <v>4</v>
      </c>
      <c r="E175" s="25" t="s">
        <v>5</v>
      </c>
      <c r="F175" s="25" t="s">
        <v>6</v>
      </c>
      <c r="G175" s="26" t="s">
        <v>7</v>
      </c>
    </row>
    <row r="176" spans="1:7" s="18" customFormat="1" ht="17.25" customHeight="1">
      <c r="A176" s="76" t="s">
        <v>18</v>
      </c>
      <c r="B176" s="77"/>
      <c r="C176" s="78"/>
      <c r="D176" s="27">
        <f>'[1]Сентябрь прогноз  '!$D$426</f>
        <v>1653.59</v>
      </c>
      <c r="E176" s="28">
        <f>'[1]Сентябрь прогноз  '!$D$427</f>
        <v>2556.76</v>
      </c>
      <c r="F176" s="28">
        <f>'[1]Сентябрь прогноз  '!$D$428</f>
        <v>2799.64</v>
      </c>
      <c r="G176" s="29">
        <f>'[1]Сентябрь прогноз  '!$D$429</f>
        <v>3506.11</v>
      </c>
    </row>
    <row r="177" spans="1:7" s="18" customFormat="1" ht="28.5" customHeight="1">
      <c r="A177" s="76" t="s">
        <v>29</v>
      </c>
      <c r="B177" s="77"/>
      <c r="C177" s="78"/>
      <c r="D177" s="19">
        <f>'[1]Сентябрь прогноз  '!$E$432</f>
        <v>113.7</v>
      </c>
      <c r="E177" s="20">
        <f>'[1]Сентябрь прогноз  '!$E$433</f>
        <v>242.92</v>
      </c>
      <c r="F177" s="20">
        <f>'[1]Сентябрь прогноз  '!$E$434</f>
        <v>327.63</v>
      </c>
      <c r="G177" s="21">
        <f>'[1]Сентябрь прогноз  '!$E$435</f>
        <v>715.56</v>
      </c>
    </row>
    <row r="178" spans="1:7" s="18" customFormat="1" ht="15.75" customHeight="1">
      <c r="A178" s="76" t="s">
        <v>30</v>
      </c>
      <c r="B178" s="77"/>
      <c r="C178" s="78"/>
      <c r="D178" s="19">
        <f>'[1]Сентябрь прогноз  '!$D$432</f>
        <v>919299.62</v>
      </c>
      <c r="E178" s="20">
        <f>'[1]Сентябрь прогноз  '!$D$433</f>
        <v>906982.74</v>
      </c>
      <c r="F178" s="20">
        <f>'[1]Сентябрь прогноз  '!$D$434</f>
        <v>1019044.75</v>
      </c>
      <c r="G178" s="21">
        <f>'[1]Сентябрь прогноз  '!$D$435</f>
        <v>1057670.67</v>
      </c>
    </row>
    <row r="179" spans="1:7" s="18" customFormat="1" ht="40.5" customHeight="1">
      <c r="A179" s="102" t="s">
        <v>46</v>
      </c>
      <c r="B179" s="103"/>
      <c r="C179" s="104"/>
      <c r="D179" s="19">
        <f>'[1]Сентябрь прогноз  '!$E$438</f>
        <v>1430.64</v>
      </c>
      <c r="E179" s="20"/>
      <c r="F179" s="20"/>
      <c r="G179" s="21"/>
    </row>
    <row r="180" spans="1:7" s="18" customFormat="1" ht="26.25" customHeight="1">
      <c r="A180" s="102" t="s">
        <v>47</v>
      </c>
      <c r="B180" s="103"/>
      <c r="C180" s="104"/>
      <c r="D180" s="19">
        <f>'[1]Сентябрь прогноз  '!$D$438</f>
        <v>164095.64</v>
      </c>
      <c r="E180" s="20"/>
      <c r="F180" s="20"/>
      <c r="G180" s="21"/>
    </row>
    <row r="181" spans="1:7" s="18" customFormat="1" ht="27" customHeight="1">
      <c r="A181" s="31" t="s">
        <v>19</v>
      </c>
      <c r="B181" s="32"/>
      <c r="C181" s="32"/>
      <c r="D181" s="95">
        <f>'[1]Сентябрь прогноз  '!$H$432</f>
        <v>0.1481</v>
      </c>
      <c r="E181" s="96"/>
      <c r="F181" s="96"/>
      <c r="G181" s="97"/>
    </row>
    <row r="182" spans="1:7" s="18" customFormat="1" ht="24" customHeight="1">
      <c r="A182" s="31" t="s">
        <v>20</v>
      </c>
      <c r="B182" s="32"/>
      <c r="C182" s="32"/>
      <c r="D182" s="95">
        <f>'[1]Сентябрь прогноз  '!$H$433</f>
        <v>0.1361</v>
      </c>
      <c r="E182" s="96"/>
      <c r="F182" s="96"/>
      <c r="G182" s="97"/>
    </row>
    <row r="183" spans="1:7" s="18" customFormat="1" ht="26.25" customHeight="1">
      <c r="A183" s="31" t="s">
        <v>21</v>
      </c>
      <c r="B183" s="32"/>
      <c r="C183" s="32"/>
      <c r="D183" s="95">
        <f>'[1]Сентябрь прогноз  '!$H$434</f>
        <v>0.0927</v>
      </c>
      <c r="E183" s="96"/>
      <c r="F183" s="96"/>
      <c r="G183" s="97"/>
    </row>
    <row r="184" spans="1:8" s="18" customFormat="1" ht="15.75" customHeight="1">
      <c r="A184" s="31" t="s">
        <v>22</v>
      </c>
      <c r="B184" s="32"/>
      <c r="C184" s="32"/>
      <c r="D184" s="95">
        <f>'[1]Сентябрь прогноз  '!$H$435</f>
        <v>0.0542</v>
      </c>
      <c r="E184" s="96"/>
      <c r="F184" s="96"/>
      <c r="G184" s="97"/>
      <c r="H184" s="22"/>
    </row>
    <row r="185" spans="1:7" s="18" customFormat="1" ht="15" customHeight="1">
      <c r="A185" s="31" t="s">
        <v>23</v>
      </c>
      <c r="B185" s="32"/>
      <c r="C185" s="32"/>
      <c r="D185" s="58">
        <f>'[1]Сентябрь прогноз  '!$I$432</f>
        <v>1.1</v>
      </c>
      <c r="E185" s="59"/>
      <c r="F185" s="59"/>
      <c r="G185" s="60"/>
    </row>
    <row r="186" spans="1:7" ht="15" customHeight="1">
      <c r="A186" s="31" t="s">
        <v>32</v>
      </c>
      <c r="B186" s="32"/>
      <c r="C186" s="32"/>
      <c r="D186" s="58">
        <f>'[1]Сентябрь прогноз  '!$H$10</f>
        <v>3.01</v>
      </c>
      <c r="E186" s="59"/>
      <c r="F186" s="59"/>
      <c r="G186" s="60"/>
    </row>
    <row r="187" spans="1:7" ht="28.5" customHeight="1">
      <c r="A187" s="31" t="s">
        <v>33</v>
      </c>
      <c r="B187" s="32"/>
      <c r="C187" s="32"/>
      <c r="D187" s="58">
        <f>'[1]Сентябрь прогноз  '!$I$10</f>
        <v>1369.5</v>
      </c>
      <c r="E187" s="59"/>
      <c r="F187" s="59"/>
      <c r="G187" s="60"/>
    </row>
    <row r="188" spans="1:7" ht="14.25" customHeight="1">
      <c r="A188" s="31" t="s">
        <v>42</v>
      </c>
      <c r="B188" s="32"/>
      <c r="C188" s="32"/>
      <c r="D188" s="58">
        <f>'[1]Сентябрь прогноз  '!$J$10</f>
        <v>599728.01</v>
      </c>
      <c r="E188" s="59"/>
      <c r="F188" s="59"/>
      <c r="G188" s="60"/>
    </row>
    <row r="189" spans="1:7" ht="14.25" customHeight="1" thickBot="1">
      <c r="A189" s="90" t="s">
        <v>31</v>
      </c>
      <c r="B189" s="91"/>
      <c r="C189" s="91"/>
      <c r="D189" s="92">
        <f>'[1]Сентябрь прогноз  '!$K$10</f>
        <v>0.00149261678</v>
      </c>
      <c r="E189" s="93"/>
      <c r="F189" s="93"/>
      <c r="G189" s="94"/>
    </row>
  </sheetData>
  <sheetProtection/>
  <mergeCells count="237">
    <mergeCell ref="A163:C163"/>
    <mergeCell ref="D163:G163"/>
    <mergeCell ref="A169:C169"/>
    <mergeCell ref="D169:G169"/>
    <mergeCell ref="A170:C170"/>
    <mergeCell ref="D170:G170"/>
    <mergeCell ref="A167:C167"/>
    <mergeCell ref="D167:G167"/>
    <mergeCell ref="A168:C168"/>
    <mergeCell ref="D168:G168"/>
    <mergeCell ref="A179:C179"/>
    <mergeCell ref="A180:C180"/>
    <mergeCell ref="A161:C161"/>
    <mergeCell ref="D161:G161"/>
    <mergeCell ref="A164:G164"/>
    <mergeCell ref="A165:C166"/>
    <mergeCell ref="D165:G165"/>
    <mergeCell ref="D166:G166"/>
    <mergeCell ref="A162:C162"/>
    <mergeCell ref="D162:G162"/>
    <mergeCell ref="A157:G157"/>
    <mergeCell ref="A158:C159"/>
    <mergeCell ref="D158:G158"/>
    <mergeCell ref="D159:G159"/>
    <mergeCell ref="A160:C160"/>
    <mergeCell ref="D160:G160"/>
    <mergeCell ref="A153:C153"/>
    <mergeCell ref="D153:G153"/>
    <mergeCell ref="A154:C154"/>
    <mergeCell ref="D154:G154"/>
    <mergeCell ref="A155:C155"/>
    <mergeCell ref="D155:G155"/>
    <mergeCell ref="A156:C156"/>
    <mergeCell ref="D156:G156"/>
    <mergeCell ref="A147:C147"/>
    <mergeCell ref="D147:G147"/>
    <mergeCell ref="A149:C149"/>
    <mergeCell ref="D149:G149"/>
    <mergeCell ref="A150:G150"/>
    <mergeCell ref="A151:C152"/>
    <mergeCell ref="D151:G151"/>
    <mergeCell ref="D152:G152"/>
    <mergeCell ref="A148:C148"/>
    <mergeCell ref="D148:G148"/>
    <mergeCell ref="A143:G143"/>
    <mergeCell ref="A144:C145"/>
    <mergeCell ref="D144:G144"/>
    <mergeCell ref="D145:G145"/>
    <mergeCell ref="A146:C146"/>
    <mergeCell ref="D146:G146"/>
    <mergeCell ref="A188:C188"/>
    <mergeCell ref="D188:G188"/>
    <mergeCell ref="A189:C189"/>
    <mergeCell ref="D189:G189"/>
    <mergeCell ref="D181:G181"/>
    <mergeCell ref="D182:G182"/>
    <mergeCell ref="D183:G183"/>
    <mergeCell ref="D184:G184"/>
    <mergeCell ref="D185:G185"/>
    <mergeCell ref="D186:G186"/>
    <mergeCell ref="D139:G139"/>
    <mergeCell ref="D140:G140"/>
    <mergeCell ref="D141:G141"/>
    <mergeCell ref="D174:G174"/>
    <mergeCell ref="A177:C177"/>
    <mergeCell ref="A178:C178"/>
    <mergeCell ref="A139:C139"/>
    <mergeCell ref="A140:C140"/>
    <mergeCell ref="A141:C141"/>
    <mergeCell ref="A142:G142"/>
    <mergeCell ref="D129:G129"/>
    <mergeCell ref="A135:C135"/>
    <mergeCell ref="A136:G136"/>
    <mergeCell ref="A137:C138"/>
    <mergeCell ref="D137:G137"/>
    <mergeCell ref="D135:G135"/>
    <mergeCell ref="D138:G138"/>
    <mergeCell ref="A129:C129"/>
    <mergeCell ref="A130:G130"/>
    <mergeCell ref="A131:C132"/>
    <mergeCell ref="D131:G131"/>
    <mergeCell ref="A133:C133"/>
    <mergeCell ref="A134:C134"/>
    <mergeCell ref="D132:G132"/>
    <mergeCell ref="D133:G133"/>
    <mergeCell ref="D134:G134"/>
    <mergeCell ref="A123:C123"/>
    <mergeCell ref="A124:G124"/>
    <mergeCell ref="A125:C126"/>
    <mergeCell ref="D125:G125"/>
    <mergeCell ref="A127:C127"/>
    <mergeCell ref="A128:C128"/>
    <mergeCell ref="D123:G123"/>
    <mergeCell ref="D126:G126"/>
    <mergeCell ref="D127:G127"/>
    <mergeCell ref="D128:G128"/>
    <mergeCell ref="A119:C120"/>
    <mergeCell ref="D119:G119"/>
    <mergeCell ref="A121:C121"/>
    <mergeCell ref="A122:C122"/>
    <mergeCell ref="D120:G120"/>
    <mergeCell ref="A96:C96"/>
    <mergeCell ref="D121:G121"/>
    <mergeCell ref="D122:G122"/>
    <mergeCell ref="A97:C97"/>
    <mergeCell ref="A98:G98"/>
    <mergeCell ref="D79:G79"/>
    <mergeCell ref="A65:G65"/>
    <mergeCell ref="A89:G89"/>
    <mergeCell ref="A67:G67"/>
    <mergeCell ref="A68:G68"/>
    <mergeCell ref="A69:C70"/>
    <mergeCell ref="A74:C75"/>
    <mergeCell ref="A77:C77"/>
    <mergeCell ref="A78:G78"/>
    <mergeCell ref="A79:C80"/>
    <mergeCell ref="A46:G46"/>
    <mergeCell ref="A52:G52"/>
    <mergeCell ref="A62:C62"/>
    <mergeCell ref="D74:G74"/>
    <mergeCell ref="A76:C76"/>
    <mergeCell ref="D69:G69"/>
    <mergeCell ref="A71:C71"/>
    <mergeCell ref="A72:C72"/>
    <mergeCell ref="A73:G73"/>
    <mergeCell ref="D47:G47"/>
    <mergeCell ref="A23:B23"/>
    <mergeCell ref="C23:D23"/>
    <mergeCell ref="E23:F23"/>
    <mergeCell ref="A63:C63"/>
    <mergeCell ref="A58:G58"/>
    <mergeCell ref="A59:C60"/>
    <mergeCell ref="D59:G59"/>
    <mergeCell ref="A37:G37"/>
    <mergeCell ref="A53:C54"/>
    <mergeCell ref="D53:G53"/>
    <mergeCell ref="C18:D18"/>
    <mergeCell ref="E18:F18"/>
    <mergeCell ref="A20:G20"/>
    <mergeCell ref="A21:G21"/>
    <mergeCell ref="A22:B22"/>
    <mergeCell ref="C22:D22"/>
    <mergeCell ref="E22:F22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A102:C102"/>
    <mergeCell ref="D84:G84"/>
    <mergeCell ref="A111:C112"/>
    <mergeCell ref="D111:G111"/>
    <mergeCell ref="A86:C86"/>
    <mergeCell ref="A87:C87"/>
    <mergeCell ref="A101:C101"/>
    <mergeCell ref="A108:C108"/>
    <mergeCell ref="A36:G36"/>
    <mergeCell ref="A39:G39"/>
    <mergeCell ref="A43:C43"/>
    <mergeCell ref="A186:C186"/>
    <mergeCell ref="A83:G83"/>
    <mergeCell ref="A84:C85"/>
    <mergeCell ref="A99:C100"/>
    <mergeCell ref="D99:G99"/>
    <mergeCell ref="A81:C81"/>
    <mergeCell ref="A82:C82"/>
    <mergeCell ref="A40:G40"/>
    <mergeCell ref="A47:C48"/>
    <mergeCell ref="A41:C42"/>
    <mergeCell ref="D41:G41"/>
    <mergeCell ref="A56:C56"/>
    <mergeCell ref="A61:C61"/>
    <mergeCell ref="A51:C51"/>
    <mergeCell ref="A57:C57"/>
    <mergeCell ref="A55:C55"/>
    <mergeCell ref="A49:C49"/>
    <mergeCell ref="A187:C187"/>
    <mergeCell ref="A44:C44"/>
    <mergeCell ref="A45:C45"/>
    <mergeCell ref="A174:C175"/>
    <mergeCell ref="A176:C176"/>
    <mergeCell ref="A50:C50"/>
    <mergeCell ref="A103:C103"/>
    <mergeCell ref="A104:G104"/>
    <mergeCell ref="A105:C106"/>
    <mergeCell ref="D105:G105"/>
    <mergeCell ref="D187:G187"/>
    <mergeCell ref="A91:G91"/>
    <mergeCell ref="A92:G92"/>
    <mergeCell ref="A93:C94"/>
    <mergeCell ref="D93:G93"/>
    <mergeCell ref="A95:C95"/>
    <mergeCell ref="A117:G117"/>
    <mergeCell ref="A107:C107"/>
    <mergeCell ref="A109:C109"/>
    <mergeCell ref="A110:G110"/>
    <mergeCell ref="A118:G118"/>
    <mergeCell ref="A113:C113"/>
    <mergeCell ref="A115:C115"/>
    <mergeCell ref="A114:C114"/>
    <mergeCell ref="A2:G2"/>
    <mergeCell ref="A4:G4"/>
    <mergeCell ref="A7:G7"/>
    <mergeCell ref="A9:G9"/>
    <mergeCell ref="A5:G5"/>
    <mergeCell ref="A8:G8"/>
    <mergeCell ref="A25:G25"/>
    <mergeCell ref="A29:G29"/>
    <mergeCell ref="A31:G31"/>
    <mergeCell ref="A30:G30"/>
    <mergeCell ref="A28:G28"/>
    <mergeCell ref="A12:G12"/>
    <mergeCell ref="A13:G13"/>
    <mergeCell ref="A14:B14"/>
    <mergeCell ref="C14:D14"/>
    <mergeCell ref="E14:F14"/>
    <mergeCell ref="A10:B10"/>
    <mergeCell ref="C10:D10"/>
    <mergeCell ref="E10:F10"/>
    <mergeCell ref="A11:B11"/>
    <mergeCell ref="C11:D11"/>
    <mergeCell ref="E11:F11"/>
    <mergeCell ref="A185:C185"/>
    <mergeCell ref="A181:C181"/>
    <mergeCell ref="A184:C184"/>
    <mergeCell ref="A182:C182"/>
    <mergeCell ref="A183:C183"/>
    <mergeCell ref="A24:G24"/>
    <mergeCell ref="A32:G32"/>
    <mergeCell ref="A33:G33"/>
    <mergeCell ref="A34:G34"/>
    <mergeCell ref="A26:G26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Напалкова </cp:lastModifiedBy>
  <cp:lastPrinted>2014-05-30T04:21:42Z</cp:lastPrinted>
  <dcterms:created xsi:type="dcterms:W3CDTF">2013-01-28T10:03:36Z</dcterms:created>
  <dcterms:modified xsi:type="dcterms:W3CDTF">2017-09-01T06:00:24Z</dcterms:modified>
  <cp:category/>
  <cp:version/>
  <cp:contentType/>
  <cp:contentStatus/>
</cp:coreProperties>
</file>