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20730" windowHeight="11040" activeTab="0"/>
  </bookViews>
  <sheets>
    <sheet name="Окт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<sst xmlns="http://schemas.openxmlformats.org/spreadsheetml/2006/main" count="258" uniqueCount="50">
  <si>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</si>
  <si>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</si>
  <si>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</si>
  <si>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</si>
  <si>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</si>
  <si>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</si>
  <si>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</si>
  <si>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</si>
  <si>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</si>
  <si>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</si>
  <si>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</si>
  <si>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</si>
  <si>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</si>
  <si>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</si>
  <si>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</si>
  <si>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</si>
  <si>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</si>
  <si>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</si>
  <si>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</si>
  <si>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</si>
  <si>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</si>
  <si>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</si>
  <si>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</si>
  <si>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</si>
  <si>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</si>
  <si>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</si>
  <si>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</si>
  <si>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</si>
  <si>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</si>
  <si>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</si>
  <si>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</si>
  <si>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</si>
  <si>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</si>
  <si>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</si>
  <si>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</si>
  <si>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</si>
  <si>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</si>
  <si>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</si>
  <si>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</si>
  <si>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</si>
  <si>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</si>
  <si>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</si>
  <si>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</si>
  <si>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</si>
  <si>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</si>
  <si>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</si>
  <si>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</si>
  <si>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</si>
  <si>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</si>
  <si>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октябрь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</si>
</sst>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нь"/>
      <sheetName val="Июль прогноз "/>
      <sheetName val="Июль прогноз1"/>
      <sheetName val="Июль"/>
      <sheetName val="Август прогноз1 "/>
      <sheetName val="Август прогноз "/>
      <sheetName val="Август"/>
      <sheetName val="Сентябрь прогноз"/>
      <sheetName val="Сентябрь прогноз1"/>
      <sheetName val="Октябрь прогноз"/>
      <sheetName val="Октябрь прогноз1"/>
    </sheetNames>
    <sheetDataSet>
      <sheetData sheetId="20">
        <row r="10">
          <cell r="H10">
            <v>3.06</v>
          </cell>
          <cell r="I10">
            <v>1263.23</v>
          </cell>
          <cell r="J10">
            <v>421248.0212604505</v>
          </cell>
          <cell r="K10">
            <v>0.00155285498</v>
          </cell>
          <cell r="M10">
            <v>4048.90071278</v>
          </cell>
        </row>
        <row r="11">
          <cell r="M11">
            <v>4892.986914775021</v>
          </cell>
        </row>
        <row r="12">
          <cell r="M12">
            <v>5119.976914775021</v>
          </cell>
        </row>
        <row r="13">
          <cell r="M13">
            <v>5780.226914775021</v>
          </cell>
        </row>
        <row r="15">
          <cell r="M15">
            <v>4001.4114014827915</v>
          </cell>
        </row>
        <row r="16">
          <cell r="M16">
            <v>4845.501401482792</v>
          </cell>
        </row>
        <row r="17">
          <cell r="M17">
            <v>5072.491401482792</v>
          </cell>
        </row>
        <row r="18">
          <cell r="M18">
            <v>5732.741401482792</v>
          </cell>
        </row>
        <row r="20">
          <cell r="M20">
            <v>3830.541398734519</v>
          </cell>
        </row>
        <row r="21">
          <cell r="M21">
            <v>4674.631398734518</v>
          </cell>
        </row>
        <row r="22">
          <cell r="M22">
            <v>4901.621398734518</v>
          </cell>
        </row>
        <row r="23">
          <cell r="M23">
            <v>5561.871398734518</v>
          </cell>
        </row>
        <row r="25">
          <cell r="M25">
            <v>3679.1326719256854</v>
          </cell>
        </row>
        <row r="26">
          <cell r="M26">
            <v>4523.222671925685</v>
          </cell>
        </row>
        <row r="27">
          <cell r="M27">
            <v>4750.212671925685</v>
          </cell>
        </row>
        <row r="28">
          <cell r="M28">
            <v>5410.462671925685</v>
          </cell>
        </row>
        <row r="31">
          <cell r="M31">
            <v>2503.486914775022</v>
          </cell>
        </row>
        <row r="46">
          <cell r="M46">
            <v>2456.0014014827916</v>
          </cell>
        </row>
        <row r="48">
          <cell r="M48">
            <v>2285.1313987345193</v>
          </cell>
        </row>
        <row r="50">
          <cell r="M50">
            <v>2133.7226719256855</v>
          </cell>
        </row>
        <row r="52">
          <cell r="M52">
            <v>2145.4370876294365</v>
          </cell>
        </row>
        <row r="62">
          <cell r="M62">
            <v>5617.4755391414</v>
          </cell>
        </row>
        <row r="63">
          <cell r="M63">
            <v>3690.051862706</v>
          </cell>
        </row>
        <row r="64">
          <cell r="M64">
            <v>3195.8406636199998</v>
          </cell>
        </row>
        <row r="66">
          <cell r="M66">
            <v>6461.5655391414</v>
          </cell>
        </row>
        <row r="67">
          <cell r="M67">
            <v>4534.141862705999</v>
          </cell>
        </row>
        <row r="68">
          <cell r="M68">
            <v>4039.93066362</v>
          </cell>
        </row>
        <row r="70">
          <cell r="M70">
            <v>6688.5555391414</v>
          </cell>
        </row>
        <row r="71">
          <cell r="M71">
            <v>4761.131862705999</v>
          </cell>
        </row>
        <row r="72">
          <cell r="M72">
            <v>4266.92066362</v>
          </cell>
        </row>
        <row r="74">
          <cell r="M74">
            <v>7348.8055391414</v>
          </cell>
        </row>
        <row r="75">
          <cell r="M75">
            <v>5421.381862705999</v>
          </cell>
        </row>
        <row r="76">
          <cell r="M76">
            <v>4927.17066362</v>
          </cell>
        </row>
        <row r="79">
          <cell r="M79">
            <v>5540.2012083168</v>
          </cell>
        </row>
        <row r="80">
          <cell r="M80">
            <v>3649.381162272</v>
          </cell>
        </row>
        <row r="81">
          <cell r="M81">
            <v>3164.55550944</v>
          </cell>
        </row>
        <row r="83">
          <cell r="M83">
            <v>6384.291208316799</v>
          </cell>
        </row>
        <row r="84">
          <cell r="M84">
            <v>4493.471162272001</v>
          </cell>
        </row>
        <row r="85">
          <cell r="M85">
            <v>4008.64550944</v>
          </cell>
        </row>
        <row r="87">
          <cell r="M87">
            <v>6611.281208316799</v>
          </cell>
        </row>
        <row r="88">
          <cell r="M88">
            <v>4720.461162272</v>
          </cell>
        </row>
        <row r="89">
          <cell r="M89">
            <v>4235.63550944</v>
          </cell>
        </row>
        <row r="91">
          <cell r="M91">
            <v>7271.5312083168</v>
          </cell>
        </row>
        <row r="92">
          <cell r="M92">
            <v>5380.711162272</v>
          </cell>
        </row>
        <row r="93">
          <cell r="M93">
            <v>4895.88550944</v>
          </cell>
        </row>
        <row r="96">
          <cell r="M96">
            <v>5262.1402965791</v>
          </cell>
        </row>
        <row r="97">
          <cell r="M97">
            <v>3503.033313989</v>
          </cell>
        </row>
        <row r="98">
          <cell r="M98">
            <v>3051.98024153</v>
          </cell>
        </row>
        <row r="100">
          <cell r="M100">
            <v>6106.2302965791005</v>
          </cell>
        </row>
        <row r="101">
          <cell r="M101">
            <v>4347.123313989</v>
          </cell>
        </row>
        <row r="102">
          <cell r="M102">
            <v>3896.0702415299997</v>
          </cell>
        </row>
        <row r="104">
          <cell r="M104">
            <v>6333.2202965791</v>
          </cell>
        </row>
        <row r="105">
          <cell r="M105">
            <v>4574.113313989</v>
          </cell>
        </row>
        <row r="106">
          <cell r="M106">
            <v>4123.06024153</v>
          </cell>
        </row>
        <row r="108">
          <cell r="M108">
            <v>6993.4702965791</v>
          </cell>
        </row>
        <row r="109">
          <cell r="M109">
            <v>5234.363313989</v>
          </cell>
        </row>
        <row r="110">
          <cell r="M110">
            <v>4783.31024153</v>
          </cell>
        </row>
        <row r="113">
          <cell r="M113">
            <v>5015.7491925564</v>
          </cell>
        </row>
        <row r="114">
          <cell r="M114">
            <v>3373.353785556</v>
          </cell>
        </row>
        <row r="115">
          <cell r="M115">
            <v>2952.2267581200003</v>
          </cell>
        </row>
        <row r="117">
          <cell r="M117">
            <v>5859.8391925564</v>
          </cell>
        </row>
        <row r="118">
          <cell r="M118">
            <v>4217.443785556</v>
          </cell>
        </row>
        <row r="119">
          <cell r="M119">
            <v>3796.31675812</v>
          </cell>
        </row>
        <row r="121">
          <cell r="M121">
            <v>6086.8291925564</v>
          </cell>
        </row>
        <row r="122">
          <cell r="M122">
            <v>4444.433785556</v>
          </cell>
        </row>
        <row r="123">
          <cell r="M123">
            <v>4023.30675812</v>
          </cell>
        </row>
        <row r="125">
          <cell r="M125">
            <v>6747.0791925564</v>
          </cell>
        </row>
        <row r="126">
          <cell r="M126">
            <v>5104.683785556</v>
          </cell>
        </row>
        <row r="127">
          <cell r="M127">
            <v>4683.556758119999</v>
          </cell>
        </row>
        <row r="131">
          <cell r="M131">
            <v>549347.0170376259</v>
          </cell>
        </row>
        <row r="136">
          <cell r="M136">
            <v>3195.8406636199998</v>
          </cell>
        </row>
        <row r="137">
          <cell r="M137">
            <v>4039.93066362</v>
          </cell>
        </row>
        <row r="138">
          <cell r="M138">
            <v>4266.92066362</v>
          </cell>
        </row>
        <row r="139">
          <cell r="M139">
            <v>4927.17066362</v>
          </cell>
        </row>
        <row r="142">
          <cell r="M142">
            <v>538914.3885430896</v>
          </cell>
        </row>
        <row r="147">
          <cell r="M147">
            <v>3164.55550944</v>
          </cell>
        </row>
        <row r="148">
          <cell r="M148">
            <v>4008.64550944</v>
          </cell>
        </row>
        <row r="149">
          <cell r="M149">
            <v>4235.63550944</v>
          </cell>
        </row>
        <row r="150">
          <cell r="M150">
            <v>4895.88550944</v>
          </cell>
        </row>
        <row r="153">
          <cell r="M153">
            <v>501374.028632422</v>
          </cell>
        </row>
        <row r="158">
          <cell r="M158">
            <v>3051.98024153</v>
          </cell>
        </row>
        <row r="159">
          <cell r="M159">
            <v>3896.0702415299997</v>
          </cell>
        </row>
        <row r="160">
          <cell r="M160">
            <v>4123.06024153</v>
          </cell>
        </row>
        <row r="161">
          <cell r="M161">
            <v>4783.31024153</v>
          </cell>
        </row>
        <row r="164">
          <cell r="M164">
            <v>468109.33613754803</v>
          </cell>
        </row>
        <row r="169">
          <cell r="M169">
            <v>2952.2267581200003</v>
          </cell>
        </row>
        <row r="170">
          <cell r="M170">
            <v>3796.31675812</v>
          </cell>
        </row>
        <row r="171">
          <cell r="M171">
            <v>4023.30675812</v>
          </cell>
        </row>
        <row r="172">
          <cell r="M172">
            <v>4683.556758119999</v>
          </cell>
        </row>
        <row r="176">
          <cell r="M176">
            <v>549347.0170376259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912295.49</v>
          </cell>
        </row>
        <row r="181">
          <cell r="M181">
            <v>932581.29</v>
          </cell>
        </row>
        <row r="183">
          <cell r="M183">
            <v>1764.13066362</v>
          </cell>
        </row>
        <row r="184">
          <cell r="M184">
            <v>1893.35066362</v>
          </cell>
        </row>
        <row r="185">
          <cell r="M185">
            <v>1978.06066362</v>
          </cell>
        </row>
        <row r="186">
          <cell r="M186">
            <v>2365.99066362</v>
          </cell>
        </row>
        <row r="189">
          <cell r="M189">
            <v>538914.3885430896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912295.49</v>
          </cell>
        </row>
        <row r="194">
          <cell r="M194">
            <v>932581.29</v>
          </cell>
        </row>
        <row r="196">
          <cell r="M196">
            <v>1732.8455094400001</v>
          </cell>
        </row>
        <row r="197">
          <cell r="M197">
            <v>1862.06550944</v>
          </cell>
        </row>
        <row r="198">
          <cell r="M198">
            <v>1946.77550944</v>
          </cell>
        </row>
        <row r="199">
          <cell r="M199">
            <v>2334.70550944</v>
          </cell>
        </row>
        <row r="202">
          <cell r="M202">
            <v>501374.028632422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912295.49</v>
          </cell>
        </row>
        <row r="207">
          <cell r="M207">
            <v>932581.29</v>
          </cell>
        </row>
        <row r="209">
          <cell r="M209">
            <v>1620.27024153</v>
          </cell>
        </row>
        <row r="210">
          <cell r="M210">
            <v>1749.49024153</v>
          </cell>
        </row>
        <row r="211">
          <cell r="M211">
            <v>1834.2002415299999</v>
          </cell>
        </row>
        <row r="212">
          <cell r="M212">
            <v>2222.1302415299997</v>
          </cell>
        </row>
        <row r="215">
          <cell r="M215">
            <v>468109.33613754803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912295.49</v>
          </cell>
        </row>
        <row r="220">
          <cell r="M220">
            <v>932581.29</v>
          </cell>
        </row>
        <row r="222">
          <cell r="M222">
            <v>1520.51675812</v>
          </cell>
        </row>
        <row r="223">
          <cell r="M223">
            <v>1649.73675812</v>
          </cell>
        </row>
        <row r="224">
          <cell r="M224">
            <v>1734.44675812</v>
          </cell>
        </row>
        <row r="225">
          <cell r="M225">
            <v>2122.37675812</v>
          </cell>
        </row>
        <row r="229">
          <cell r="M229">
            <v>549347.0170376259</v>
          </cell>
        </row>
        <row r="231">
          <cell r="M231">
            <v>912295.49</v>
          </cell>
        </row>
        <row r="233">
          <cell r="M233">
            <v>1650.43066362</v>
          </cell>
        </row>
        <row r="236">
          <cell r="M236">
            <v>538914.3885430896</v>
          </cell>
        </row>
        <row r="238">
          <cell r="M238">
            <v>912295.49</v>
          </cell>
        </row>
        <row r="240">
          <cell r="M240">
            <v>1619.14550944</v>
          </cell>
        </row>
        <row r="243">
          <cell r="M243">
            <v>501374.028632422</v>
          </cell>
        </row>
        <row r="245">
          <cell r="M245">
            <v>912295.49</v>
          </cell>
        </row>
        <row r="247">
          <cell r="M247">
            <v>1506.57024153</v>
          </cell>
        </row>
        <row r="250">
          <cell r="M250">
            <v>468109.33613754803</v>
          </cell>
        </row>
        <row r="252">
          <cell r="M252">
            <v>912295.49</v>
          </cell>
        </row>
        <row r="254">
          <cell r="M254">
            <v>1406.81675812</v>
          </cell>
        </row>
        <row r="258">
          <cell r="M258">
            <v>549347.0170376259</v>
          </cell>
        </row>
        <row r="260">
          <cell r="M260">
            <v>155541.58</v>
          </cell>
        </row>
        <row r="262">
          <cell r="M262">
            <v>1740.06</v>
          </cell>
        </row>
        <row r="264">
          <cell r="M264">
            <v>1650.43066362</v>
          </cell>
        </row>
        <row r="267">
          <cell r="M267">
            <v>538914.3885430896</v>
          </cell>
        </row>
        <row r="269">
          <cell r="M269">
            <v>155541.58</v>
          </cell>
        </row>
        <row r="271">
          <cell r="M271">
            <v>1740.06</v>
          </cell>
        </row>
        <row r="273">
          <cell r="M273">
            <v>1619.14550944</v>
          </cell>
        </row>
        <row r="276">
          <cell r="M276">
            <v>501374.028632422</v>
          </cell>
        </row>
        <row r="278">
          <cell r="M278">
            <v>155541.58</v>
          </cell>
        </row>
        <row r="280">
          <cell r="M280">
            <v>1740.06</v>
          </cell>
        </row>
        <row r="282">
          <cell r="M282">
            <v>1506.57024153</v>
          </cell>
        </row>
        <row r="285">
          <cell r="M285">
            <v>468109.33613754803</v>
          </cell>
        </row>
        <row r="287">
          <cell r="M287">
            <v>155541.58</v>
          </cell>
        </row>
        <row r="289">
          <cell r="M289">
            <v>1740.06</v>
          </cell>
        </row>
        <row r="291">
          <cell r="M291">
            <v>1406.81675812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912295.49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1740.06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55" t="s">
        <v>49</v>
      </c>
      <c r="B2" s="55"/>
      <c r="C2" s="55"/>
      <c r="D2" s="55"/>
      <c r="E2" s="55"/>
      <c r="F2" s="55"/>
      <c r="G2" s="5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6" t="s">
        <v>0</v>
      </c>
      <c r="B4" s="56"/>
      <c r="C4" s="56"/>
      <c r="D4" s="56"/>
      <c r="E4" s="56"/>
      <c r="F4" s="56"/>
      <c r="G4" s="56"/>
    </row>
    <row r="5" spans="1:7" ht="14.25" customHeight="1">
      <c r="A5" s="57" t="s">
        <v>1</v>
      </c>
      <c r="B5" s="57"/>
      <c r="C5" s="57"/>
      <c r="D5" s="57"/>
      <c r="E5" s="57"/>
      <c r="F5" s="57"/>
      <c r="G5" s="57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'[1]Октябрь прогноз'!$M$10</f>
        <v>4048.90071278</v>
      </c>
      <c r="B11" s="43"/>
      <c r="C11" s="44">
        <f>'[1]Октябрь прогноз'!$M$11</f>
        <v>4892.986914775021</v>
      </c>
      <c r="D11" s="43"/>
      <c r="E11" s="44">
        <f>'[1]Октябрь прогноз'!$M$12</f>
        <v>5119.976914775021</v>
      </c>
      <c r="F11" s="43"/>
      <c r="G11" s="7">
        <f>'[1]Октябрь прогноз'!$M$13</f>
        <v>5780.226914775021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'[1]Октябрь прогноз'!$M$15</f>
        <v>4001.4114014827915</v>
      </c>
      <c r="B15" s="43"/>
      <c r="C15" s="44">
        <f>'[1]Октябрь прогноз'!$M$16</f>
        <v>4845.501401482792</v>
      </c>
      <c r="D15" s="43"/>
      <c r="E15" s="44">
        <f>'[1]Октябрь прогноз'!$M$17</f>
        <v>5072.491401482792</v>
      </c>
      <c r="F15" s="43"/>
      <c r="G15" s="7">
        <f>'[1]Октябрь прогноз'!$M$18</f>
        <v>5732.741401482792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68"/>
      <c r="C17" s="68"/>
      <c r="D17" s="68"/>
      <c r="E17" s="68"/>
      <c r="F17" s="68"/>
      <c r="G17" s="69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'[1]Октябрь прогноз'!$M$20</f>
        <v>3830.541398734519</v>
      </c>
      <c r="B19" s="43"/>
      <c r="C19" s="44">
        <f>'[1]Октябрь прогноз'!$M$21</f>
        <v>4674.631398734518</v>
      </c>
      <c r="D19" s="43"/>
      <c r="E19" s="44">
        <f>'[1]Октябрь прогноз'!$M$22</f>
        <v>4901.621398734518</v>
      </c>
      <c r="F19" s="43"/>
      <c r="G19" s="7">
        <f>'[1]Октябрь прогноз'!$M$23</f>
        <v>5561.871398734518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68"/>
      <c r="C21" s="68"/>
      <c r="D21" s="68"/>
      <c r="E21" s="68"/>
      <c r="F21" s="68"/>
      <c r="G21" s="69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'[1]Октябрь прогноз'!$M$25</f>
        <v>3679.1326719256854</v>
      </c>
      <c r="B23" s="43"/>
      <c r="C23" s="44">
        <f>'[1]Октябрь прогноз'!$M$26</f>
        <v>4523.222671925685</v>
      </c>
      <c r="D23" s="43"/>
      <c r="E23" s="44">
        <f>'[1]Октябрь прогноз'!$M$27</f>
        <v>4750.212671925685</v>
      </c>
      <c r="F23" s="43"/>
      <c r="G23" s="7">
        <f>'[1]Октябрь прогноз'!$M$28</f>
        <v>5410.462671925685</v>
      </c>
    </row>
    <row r="24" spans="1:8" ht="27.75" customHeight="1">
      <c r="A24" s="33" t="s">
        <v>48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'[1]Октябрь прогноз'!$M$31</f>
        <v>2503.486914775022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'[1]Октябрь прогноз'!$M$46</f>
        <v>2456.0014014827916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'[1]Октябрь прогноз'!$M$48</f>
        <v>2285.1313987345193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'[1]Октябрь прогноз'!$M$50</f>
        <v>2133.7226719256855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35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'[1]Октябрь прогноз'!$M$52</f>
        <v>2145.4370876294365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6" t="s">
        <v>11</v>
      </c>
      <c r="B36" s="56"/>
      <c r="C36" s="56"/>
      <c r="D36" s="56"/>
      <c r="E36" s="56"/>
      <c r="F36" s="56"/>
      <c r="G36" s="56"/>
    </row>
    <row r="37" spans="1:7" ht="18" customHeight="1">
      <c r="A37" s="57" t="s">
        <v>12</v>
      </c>
      <c r="B37" s="57"/>
      <c r="C37" s="57"/>
      <c r="D37" s="57"/>
      <c r="E37" s="57"/>
      <c r="F37" s="57"/>
      <c r="G37" s="57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36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61" t="s">
        <v>13</v>
      </c>
      <c r="B41" s="62"/>
      <c r="C41" s="63"/>
      <c r="D41" s="67" t="s">
        <v>3</v>
      </c>
      <c r="E41" s="68"/>
      <c r="F41" s="68"/>
      <c r="G41" s="69"/>
    </row>
    <row r="42" spans="1:7" ht="15">
      <c r="A42" s="64"/>
      <c r="B42" s="65"/>
      <c r="C42" s="6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49" t="s">
        <v>14</v>
      </c>
      <c r="B43" s="50"/>
      <c r="C43" s="51"/>
      <c r="D43" s="12">
        <f>'[1]Октябрь прогноз'!$M$62</f>
        <v>5617.4755391414</v>
      </c>
      <c r="E43" s="12">
        <f>'[1]Октябрь прогноз'!$M$66</f>
        <v>6461.5655391414</v>
      </c>
      <c r="F43" s="12">
        <f>'[1]Октябрь прогноз'!$M$70</f>
        <v>6688.5555391414</v>
      </c>
      <c r="G43" s="13">
        <f>'[1]Октябрь прогноз'!$M$74</f>
        <v>7348.8055391414</v>
      </c>
    </row>
    <row r="44" spans="1:7" ht="15">
      <c r="A44" s="49" t="s">
        <v>15</v>
      </c>
      <c r="B44" s="50"/>
      <c r="C44" s="51"/>
      <c r="D44" s="12">
        <f>'[1]Октябрь прогноз'!$M$63</f>
        <v>3690.051862706</v>
      </c>
      <c r="E44" s="12">
        <f>'[1]Октябрь прогноз'!$M$67</f>
        <v>4534.141862705999</v>
      </c>
      <c r="F44" s="12">
        <f>'[1]Октябрь прогноз'!$M$71</f>
        <v>4761.131862705999</v>
      </c>
      <c r="G44" s="13">
        <f>'[1]Октябрь прогноз'!$M$75</f>
        <v>5421.381862705999</v>
      </c>
    </row>
    <row r="45" spans="1:7" ht="15.75" thickBot="1">
      <c r="A45" s="52" t="s">
        <v>16</v>
      </c>
      <c r="B45" s="53"/>
      <c r="C45" s="54"/>
      <c r="D45" s="14">
        <f>'[1]Октябрь прогноз'!$M$64</f>
        <v>3195.8406636199998</v>
      </c>
      <c r="E45" s="14">
        <f>'[1]Октябрь прогноз'!$M$68</f>
        <v>4039.93066362</v>
      </c>
      <c r="F45" s="14">
        <f>'[1]Октябрь прогноз'!$M$72</f>
        <v>4266.92066362</v>
      </c>
      <c r="G45" s="15">
        <f>'[1]Октябрь прогноз'!$M$76</f>
        <v>4927.17066362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61" t="s">
        <v>13</v>
      </c>
      <c r="B47" s="62"/>
      <c r="C47" s="63"/>
      <c r="D47" s="67" t="s">
        <v>3</v>
      </c>
      <c r="E47" s="68"/>
      <c r="F47" s="68"/>
      <c r="G47" s="69"/>
    </row>
    <row r="48" spans="1:7" ht="15">
      <c r="A48" s="64"/>
      <c r="B48" s="65"/>
      <c r="C48" s="6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49" t="s">
        <v>14</v>
      </c>
      <c r="B49" s="50"/>
      <c r="C49" s="51"/>
      <c r="D49" s="12">
        <f>'[1]Октябрь прогноз'!$M$79</f>
        <v>5540.2012083168</v>
      </c>
      <c r="E49" s="12">
        <f>'[1]Октябрь прогноз'!$M$83</f>
        <v>6384.291208316799</v>
      </c>
      <c r="F49" s="12">
        <f>'[1]Октябрь прогноз'!$M$87</f>
        <v>6611.281208316799</v>
      </c>
      <c r="G49" s="13">
        <f>'[1]Октябрь прогноз'!$M$91</f>
        <v>7271.5312083168</v>
      </c>
    </row>
    <row r="50" spans="1:7" ht="15">
      <c r="A50" s="49" t="s">
        <v>15</v>
      </c>
      <c r="B50" s="50"/>
      <c r="C50" s="51"/>
      <c r="D50" s="12">
        <f>'[1]Октябрь прогноз'!$M$80</f>
        <v>3649.381162272</v>
      </c>
      <c r="E50" s="12">
        <f>'[1]Октябрь прогноз'!$M$84</f>
        <v>4493.471162272001</v>
      </c>
      <c r="F50" s="12">
        <f>'[1]Октябрь прогноз'!$M$88</f>
        <v>4720.461162272</v>
      </c>
      <c r="G50" s="13">
        <f>'[1]Октябрь прогноз'!$M$92</f>
        <v>5380.711162272</v>
      </c>
    </row>
    <row r="51" spans="1:7" ht="15.75" thickBot="1">
      <c r="A51" s="52" t="s">
        <v>16</v>
      </c>
      <c r="B51" s="53"/>
      <c r="C51" s="54"/>
      <c r="D51" s="14">
        <f>'[1]Октябрь прогноз'!$M$81</f>
        <v>3164.55550944</v>
      </c>
      <c r="E51" s="14">
        <f>'[1]Октябрь прогноз'!$M$85</f>
        <v>4008.64550944</v>
      </c>
      <c r="F51" s="14">
        <f>'[1]Октябрь прогноз'!$M$89</f>
        <v>4235.63550944</v>
      </c>
      <c r="G51" s="15">
        <f>'[1]Октябрь прогноз'!$M$93</f>
        <v>4895.88550944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61" t="s">
        <v>13</v>
      </c>
      <c r="B53" s="62"/>
      <c r="C53" s="63"/>
      <c r="D53" s="67" t="s">
        <v>3</v>
      </c>
      <c r="E53" s="68"/>
      <c r="F53" s="68"/>
      <c r="G53" s="69"/>
    </row>
    <row r="54" spans="1:7" ht="15">
      <c r="A54" s="64"/>
      <c r="B54" s="65"/>
      <c r="C54" s="6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49" t="s">
        <v>14</v>
      </c>
      <c r="B55" s="50"/>
      <c r="C55" s="51"/>
      <c r="D55" s="12">
        <f>'[1]Октябрь прогноз'!$M$96</f>
        <v>5262.1402965791</v>
      </c>
      <c r="E55" s="12">
        <f>'[1]Октябрь прогноз'!$M$100</f>
        <v>6106.2302965791005</v>
      </c>
      <c r="F55" s="12">
        <f>'[1]Октябрь прогноз'!$M$104</f>
        <v>6333.2202965791</v>
      </c>
      <c r="G55" s="13">
        <f>'[1]Октябрь прогноз'!$M$108</f>
        <v>6993.4702965791</v>
      </c>
    </row>
    <row r="56" spans="1:7" ht="15">
      <c r="A56" s="49" t="s">
        <v>15</v>
      </c>
      <c r="B56" s="50"/>
      <c r="C56" s="51"/>
      <c r="D56" s="12">
        <f>'[1]Октябрь прогноз'!$M$97</f>
        <v>3503.033313989</v>
      </c>
      <c r="E56" s="12">
        <f>'[1]Октябрь прогноз'!$M$101</f>
        <v>4347.123313989</v>
      </c>
      <c r="F56" s="12">
        <f>'[1]Октябрь прогноз'!$M$105</f>
        <v>4574.113313989</v>
      </c>
      <c r="G56" s="13">
        <f>'[1]Октябрь прогноз'!$M$109</f>
        <v>5234.363313989</v>
      </c>
    </row>
    <row r="57" spans="1:7" ht="15.75" thickBot="1">
      <c r="A57" s="52" t="s">
        <v>16</v>
      </c>
      <c r="B57" s="53"/>
      <c r="C57" s="54"/>
      <c r="D57" s="14">
        <f>'[1]Октябрь прогноз'!$M$98</f>
        <v>3051.98024153</v>
      </c>
      <c r="E57" s="14">
        <f>'[1]Октябрь прогноз'!$M$102</f>
        <v>3896.0702415299997</v>
      </c>
      <c r="F57" s="14">
        <f>'[1]Октябрь прогноз'!$M$106</f>
        <v>4123.06024153</v>
      </c>
      <c r="G57" s="15">
        <f>'[1]Октябрь прогноз'!$M$110</f>
        <v>4783.31024153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61" t="s">
        <v>13</v>
      </c>
      <c r="B59" s="62"/>
      <c r="C59" s="63"/>
      <c r="D59" s="67" t="s">
        <v>3</v>
      </c>
      <c r="E59" s="68"/>
      <c r="F59" s="68"/>
      <c r="G59" s="69"/>
    </row>
    <row r="60" spans="1:7" ht="15">
      <c r="A60" s="64"/>
      <c r="B60" s="65"/>
      <c r="C60" s="6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49" t="s">
        <v>14</v>
      </c>
      <c r="B61" s="50"/>
      <c r="C61" s="51"/>
      <c r="D61" s="12">
        <f>'[1]Октябрь прогноз'!$M$113</f>
        <v>5015.7491925564</v>
      </c>
      <c r="E61" s="12">
        <f>'[1]Октябрь прогноз'!$M$117</f>
        <v>5859.8391925564</v>
      </c>
      <c r="F61" s="12">
        <f>'[1]Октябрь прогноз'!$M$121</f>
        <v>6086.8291925564</v>
      </c>
      <c r="G61" s="13">
        <f>'[1]Октябрь прогноз'!$M$125</f>
        <v>6747.0791925564</v>
      </c>
    </row>
    <row r="62" spans="1:7" ht="15">
      <c r="A62" s="49" t="s">
        <v>15</v>
      </c>
      <c r="B62" s="50"/>
      <c r="C62" s="51"/>
      <c r="D62" s="12">
        <f>'[1]Октябрь прогноз'!$M$114</f>
        <v>3373.353785556</v>
      </c>
      <c r="E62" s="12">
        <f>'[1]Октябрь прогноз'!$M$118</f>
        <v>4217.443785556</v>
      </c>
      <c r="F62" s="12">
        <f>'[1]Октябрь прогноз'!$M$122</f>
        <v>4444.433785556</v>
      </c>
      <c r="G62" s="13">
        <f>'[1]Октябрь прогноз'!$M$126</f>
        <v>5104.683785556</v>
      </c>
    </row>
    <row r="63" spans="1:7" ht="15.75" thickBot="1">
      <c r="A63" s="52" t="s">
        <v>16</v>
      </c>
      <c r="B63" s="53"/>
      <c r="C63" s="54"/>
      <c r="D63" s="14">
        <f>'[1]Октябрь прогноз'!$M$115</f>
        <v>2952.2267581200003</v>
      </c>
      <c r="E63" s="14">
        <f>'[1]Октябрь прогноз'!$M$119</f>
        <v>3796.31675812</v>
      </c>
      <c r="F63" s="14">
        <f>'[1]Октябрь прогноз'!$M$123</f>
        <v>4023.30675812</v>
      </c>
      <c r="G63" s="15">
        <f>'[1]Октябрь прогноз'!$M$127</f>
        <v>4683.556758119999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37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61" t="s">
        <v>39</v>
      </c>
      <c r="B69" s="62"/>
      <c r="C69" s="63"/>
      <c r="D69" s="67" t="s">
        <v>3</v>
      </c>
      <c r="E69" s="68"/>
      <c r="F69" s="68"/>
      <c r="G69" s="69"/>
    </row>
    <row r="70" spans="1:7" ht="15">
      <c r="A70" s="64"/>
      <c r="B70" s="65"/>
      <c r="C70" s="6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49" t="s">
        <v>25</v>
      </c>
      <c r="B71" s="50"/>
      <c r="C71" s="51"/>
      <c r="D71" s="12">
        <f>'[1]Октябрь прогноз'!$M$131</f>
        <v>549347.0170376259</v>
      </c>
      <c r="E71" s="12">
        <f>'[1]Октябрь прогноз'!$M$131</f>
        <v>549347.0170376259</v>
      </c>
      <c r="F71" s="12">
        <f>'[1]Октябрь прогноз'!$M$131</f>
        <v>549347.0170376259</v>
      </c>
      <c r="G71" s="12">
        <f>'[1]Октябрь прогноз'!$M$131</f>
        <v>549347.0170376259</v>
      </c>
    </row>
    <row r="72" spans="1:7" ht="15.75" thickBot="1">
      <c r="A72" s="52" t="s">
        <v>26</v>
      </c>
      <c r="B72" s="53"/>
      <c r="C72" s="54"/>
      <c r="D72" s="14">
        <f>'[1]Октябрь прогноз'!$M$136</f>
        <v>3195.8406636199998</v>
      </c>
      <c r="E72" s="14">
        <f>'[1]Октябрь прогноз'!$M$137</f>
        <v>4039.93066362</v>
      </c>
      <c r="F72" s="14">
        <f>'[1]Октябрь прогноз'!$M$138</f>
        <v>4266.92066362</v>
      </c>
      <c r="G72" s="15">
        <f>'[1]Октябрь прогноз'!$M$139</f>
        <v>4927.17066362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61" t="s">
        <v>39</v>
      </c>
      <c r="B74" s="62"/>
      <c r="C74" s="63"/>
      <c r="D74" s="67" t="s">
        <v>3</v>
      </c>
      <c r="E74" s="68"/>
      <c r="F74" s="68"/>
      <c r="G74" s="69"/>
    </row>
    <row r="75" spans="1:7" ht="15">
      <c r="A75" s="64"/>
      <c r="B75" s="65"/>
      <c r="C75" s="6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49" t="s">
        <v>25</v>
      </c>
      <c r="B76" s="50"/>
      <c r="C76" s="51"/>
      <c r="D76" s="12">
        <f>'[1]Октябрь прогноз'!$M$142</f>
        <v>538914.3885430896</v>
      </c>
      <c r="E76" s="12">
        <f>'[1]Октябрь прогноз'!$M$142</f>
        <v>538914.3885430896</v>
      </c>
      <c r="F76" s="12">
        <f>'[1]Октябрь прогноз'!$M$142</f>
        <v>538914.3885430896</v>
      </c>
      <c r="G76" s="12">
        <f>'[1]Октябрь прогноз'!$M$142</f>
        <v>538914.3885430896</v>
      </c>
    </row>
    <row r="77" spans="1:7" ht="15.75" customHeight="1" thickBot="1">
      <c r="A77" s="52" t="s">
        <v>26</v>
      </c>
      <c r="B77" s="53"/>
      <c r="C77" s="54"/>
      <c r="D77" s="14">
        <f>'[1]Октябрь прогноз'!$M$147</f>
        <v>3164.55550944</v>
      </c>
      <c r="E77" s="14">
        <f>'[1]Октябрь прогноз'!$M$148</f>
        <v>4008.64550944</v>
      </c>
      <c r="F77" s="14">
        <f>'[1]Октябрь прогноз'!$M$149</f>
        <v>4235.63550944</v>
      </c>
      <c r="G77" s="15">
        <f>'[1]Октябрь прогноз'!$M$150</f>
        <v>4895.88550944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61" t="s">
        <v>39</v>
      </c>
      <c r="B79" s="62"/>
      <c r="C79" s="63"/>
      <c r="D79" s="67" t="s">
        <v>3</v>
      </c>
      <c r="E79" s="68"/>
      <c r="F79" s="68"/>
      <c r="G79" s="69"/>
    </row>
    <row r="80" spans="1:7" ht="15">
      <c r="A80" s="64"/>
      <c r="B80" s="65"/>
      <c r="C80" s="6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49" t="s">
        <v>25</v>
      </c>
      <c r="B81" s="50"/>
      <c r="C81" s="51"/>
      <c r="D81" s="12">
        <f>'[1]Октябрь прогноз'!$M$153</f>
        <v>501374.028632422</v>
      </c>
      <c r="E81" s="12">
        <f>'[1]Октябрь прогноз'!$M$153</f>
        <v>501374.028632422</v>
      </c>
      <c r="F81" s="12">
        <f>'[1]Октябрь прогноз'!$M$153</f>
        <v>501374.028632422</v>
      </c>
      <c r="G81" s="12">
        <f>'[1]Октябрь прогноз'!$M$153</f>
        <v>501374.028632422</v>
      </c>
    </row>
    <row r="82" spans="1:7" ht="15.75" customHeight="1" thickBot="1">
      <c r="A82" s="52" t="s">
        <v>26</v>
      </c>
      <c r="B82" s="53"/>
      <c r="C82" s="54"/>
      <c r="D82" s="14">
        <f>'[1]Октябрь прогноз'!$M$158</f>
        <v>3051.98024153</v>
      </c>
      <c r="E82" s="14">
        <f>'[1]Октябрь прогноз'!$M$159</f>
        <v>3896.0702415299997</v>
      </c>
      <c r="F82" s="14">
        <f>'[1]Октябрь прогноз'!$M$160</f>
        <v>4123.06024153</v>
      </c>
      <c r="G82" s="15">
        <f>'[1]Октябрь прогноз'!$M$161</f>
        <v>4783.31024153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61" t="s">
        <v>39</v>
      </c>
      <c r="B84" s="62"/>
      <c r="C84" s="63"/>
      <c r="D84" s="67" t="s">
        <v>3</v>
      </c>
      <c r="E84" s="68"/>
      <c r="F84" s="68"/>
      <c r="G84" s="69"/>
    </row>
    <row r="85" spans="1:7" ht="15">
      <c r="A85" s="64"/>
      <c r="B85" s="65"/>
      <c r="C85" s="6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49" t="s">
        <v>25</v>
      </c>
      <c r="B86" s="50"/>
      <c r="C86" s="51"/>
      <c r="D86" s="12">
        <f>'[1]Октябрь прогноз'!$M$164</f>
        <v>468109.33613754803</v>
      </c>
      <c r="E86" s="12">
        <f>'[1]Октябрь прогноз'!$M$164</f>
        <v>468109.33613754803</v>
      </c>
      <c r="F86" s="12">
        <f>'[1]Октябрь прогноз'!$M$164</f>
        <v>468109.33613754803</v>
      </c>
      <c r="G86" s="12">
        <f>'[1]Октябрь прогноз'!$M$164</f>
        <v>468109.33613754803</v>
      </c>
    </row>
    <row r="87" spans="1:7" ht="15.75" customHeight="1" thickBot="1">
      <c r="A87" s="52" t="s">
        <v>26</v>
      </c>
      <c r="B87" s="53"/>
      <c r="C87" s="54"/>
      <c r="D87" s="14">
        <f>'[1]Октябрь прогноз'!$M$169</f>
        <v>2952.2267581200003</v>
      </c>
      <c r="E87" s="14">
        <f>'[1]Октябрь прогноз'!$M$170</f>
        <v>3796.31675812</v>
      </c>
      <c r="F87" s="14">
        <f>'[1]Октябрь прогноз'!$M$171</f>
        <v>4023.30675812</v>
      </c>
      <c r="G87" s="15">
        <f>'[1]Октябрь прогноз'!$M$172</f>
        <v>4683.556758119999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38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61" t="s">
        <v>39</v>
      </c>
      <c r="B93" s="62"/>
      <c r="C93" s="63"/>
      <c r="D93" s="67" t="s">
        <v>3</v>
      </c>
      <c r="E93" s="68"/>
      <c r="F93" s="68"/>
      <c r="G93" s="69"/>
    </row>
    <row r="94" spans="1:7" ht="15">
      <c r="A94" s="64"/>
      <c r="B94" s="65"/>
      <c r="C94" s="6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49" t="s">
        <v>25</v>
      </c>
      <c r="B95" s="50"/>
      <c r="C95" s="51"/>
      <c r="D95" s="12">
        <f>'[1]Октябрь прогноз'!$M$176</f>
        <v>549347.0170376259</v>
      </c>
      <c r="E95" s="12">
        <f>'[1]Октябрь прогноз'!$M$176</f>
        <v>549347.0170376259</v>
      </c>
      <c r="F95" s="12">
        <f>'[1]Октябрь прогноз'!$M$176</f>
        <v>549347.0170376259</v>
      </c>
      <c r="G95" s="12">
        <f>'[1]Октябрь прогноз'!$M$176</f>
        <v>549347.0170376259</v>
      </c>
    </row>
    <row r="96" spans="1:7" ht="15">
      <c r="A96" s="49" t="s">
        <v>28</v>
      </c>
      <c r="B96" s="50"/>
      <c r="C96" s="51"/>
      <c r="D96" s="12">
        <f>'[1]Октябрь прогноз'!$M$178</f>
        <v>830240.52</v>
      </c>
      <c r="E96" s="12">
        <f>'[1]Октябрь прогноз'!$M$179</f>
        <v>814373.79</v>
      </c>
      <c r="F96" s="12">
        <f>'[1]Октябрь прогноз'!$M$180</f>
        <v>912295.49</v>
      </c>
      <c r="G96" s="13">
        <f>'[1]Октябрь прогноз'!$M$181</f>
        <v>932581.29</v>
      </c>
    </row>
    <row r="97" spans="1:7" ht="15.75" customHeight="1" thickBot="1">
      <c r="A97" s="52" t="s">
        <v>26</v>
      </c>
      <c r="B97" s="53"/>
      <c r="C97" s="54"/>
      <c r="D97" s="14">
        <f>'[1]Октябрь прогноз'!$M$183</f>
        <v>1764.13066362</v>
      </c>
      <c r="E97" s="14">
        <f>'[1]Октябрь прогноз'!$M$184</f>
        <v>1893.35066362</v>
      </c>
      <c r="F97" s="14">
        <f>'[1]Октябрь прогноз'!$M$185</f>
        <v>1978.06066362</v>
      </c>
      <c r="G97" s="15">
        <f>'[1]Октябрь прогноз'!$M$186</f>
        <v>2365.99066362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61" t="s">
        <v>39</v>
      </c>
      <c r="B99" s="62"/>
      <c r="C99" s="63"/>
      <c r="D99" s="67" t="s">
        <v>3</v>
      </c>
      <c r="E99" s="68"/>
      <c r="F99" s="68"/>
      <c r="G99" s="69"/>
    </row>
    <row r="100" spans="1:7" ht="15">
      <c r="A100" s="64"/>
      <c r="B100" s="65"/>
      <c r="C100" s="6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49" t="s">
        <v>25</v>
      </c>
      <c r="B101" s="50"/>
      <c r="C101" s="51"/>
      <c r="D101" s="12">
        <f>'[1]Октябрь прогноз'!$M$189</f>
        <v>538914.3885430896</v>
      </c>
      <c r="E101" s="12">
        <f>'[1]Октябрь прогноз'!$M$189</f>
        <v>538914.3885430896</v>
      </c>
      <c r="F101" s="12">
        <f>'[1]Октябрь прогноз'!$M$189</f>
        <v>538914.3885430896</v>
      </c>
      <c r="G101" s="12">
        <f>'[1]Октябрь прогноз'!$M$189</f>
        <v>538914.3885430896</v>
      </c>
    </row>
    <row r="102" spans="1:7" ht="15" customHeight="1">
      <c r="A102" s="49" t="s">
        <v>28</v>
      </c>
      <c r="B102" s="50"/>
      <c r="C102" s="51"/>
      <c r="D102" s="12">
        <f>'[1]Октябрь прогноз'!$M$191</f>
        <v>830240.52</v>
      </c>
      <c r="E102" s="12">
        <f>'[1]Октябрь прогноз'!$M$192</f>
        <v>814373.79</v>
      </c>
      <c r="F102" s="12">
        <f>'[1]Октябрь прогноз'!$M$193</f>
        <v>912295.49</v>
      </c>
      <c r="G102" s="13">
        <f>'[1]Октябрь прогноз'!$M$194</f>
        <v>932581.29</v>
      </c>
    </row>
    <row r="103" spans="1:7" ht="15.75" customHeight="1" thickBot="1">
      <c r="A103" s="52" t="s">
        <v>26</v>
      </c>
      <c r="B103" s="53"/>
      <c r="C103" s="54"/>
      <c r="D103" s="14">
        <f>'[1]Октябрь прогноз'!$M$196</f>
        <v>1732.8455094400001</v>
      </c>
      <c r="E103" s="14">
        <f>'[1]Октябрь прогноз'!$M$197</f>
        <v>1862.06550944</v>
      </c>
      <c r="F103" s="14">
        <f>'[1]Октябрь прогноз'!$M$198</f>
        <v>1946.77550944</v>
      </c>
      <c r="G103" s="15">
        <f>'[1]Октябрь прогноз'!$M$199</f>
        <v>2334.70550944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61" t="s">
        <v>39</v>
      </c>
      <c r="B105" s="62"/>
      <c r="C105" s="63"/>
      <c r="D105" s="67" t="s">
        <v>3</v>
      </c>
      <c r="E105" s="68"/>
      <c r="F105" s="68"/>
      <c r="G105" s="69"/>
    </row>
    <row r="106" spans="1:7" ht="15" customHeight="1">
      <c r="A106" s="64"/>
      <c r="B106" s="65"/>
      <c r="C106" s="6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49" t="s">
        <v>25</v>
      </c>
      <c r="B107" s="50"/>
      <c r="C107" s="51"/>
      <c r="D107" s="12">
        <f>'[1]Октябрь прогноз'!$M$202</f>
        <v>501374.028632422</v>
      </c>
      <c r="E107" s="12">
        <f>'[1]Октябрь прогноз'!$M$202</f>
        <v>501374.028632422</v>
      </c>
      <c r="F107" s="12">
        <f>'[1]Октябрь прогноз'!$M$202</f>
        <v>501374.028632422</v>
      </c>
      <c r="G107" s="12">
        <f>'[1]Октябрь прогноз'!$M$202</f>
        <v>501374.028632422</v>
      </c>
    </row>
    <row r="108" spans="1:7" ht="15" customHeight="1">
      <c r="A108" s="49" t="s">
        <v>28</v>
      </c>
      <c r="B108" s="50"/>
      <c r="C108" s="51"/>
      <c r="D108" s="12">
        <f>'[1]Октябрь прогноз'!$M$204</f>
        <v>830240.52</v>
      </c>
      <c r="E108" s="12">
        <f>'[1]Октябрь прогноз'!$M$205</f>
        <v>814373.79</v>
      </c>
      <c r="F108" s="12">
        <f>'[1]Октябрь прогноз'!$M$206</f>
        <v>912295.49</v>
      </c>
      <c r="G108" s="13">
        <f>'[1]Октябрь прогноз'!$M$207</f>
        <v>932581.29</v>
      </c>
    </row>
    <row r="109" spans="1:7" ht="15.75" customHeight="1" thickBot="1">
      <c r="A109" s="52" t="s">
        <v>26</v>
      </c>
      <c r="B109" s="53"/>
      <c r="C109" s="54"/>
      <c r="D109" s="14">
        <f>'[1]Октябрь прогноз'!$M$209</f>
        <v>1620.27024153</v>
      </c>
      <c r="E109" s="14">
        <f>'[1]Октябрь прогноз'!$M$210</f>
        <v>1749.49024153</v>
      </c>
      <c r="F109" s="14">
        <f>'[1]Октябрь прогноз'!$M$211</f>
        <v>1834.2002415299999</v>
      </c>
      <c r="G109" s="15">
        <f>'[1]Октябрь прогноз'!$M$212</f>
        <v>2222.1302415299997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61" t="s">
        <v>39</v>
      </c>
      <c r="B111" s="62"/>
      <c r="C111" s="63"/>
      <c r="D111" s="67" t="s">
        <v>3</v>
      </c>
      <c r="E111" s="68"/>
      <c r="F111" s="68"/>
      <c r="G111" s="69"/>
    </row>
    <row r="112" spans="1:7" ht="15">
      <c r="A112" s="64"/>
      <c r="B112" s="65"/>
      <c r="C112" s="6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49" t="s">
        <v>25</v>
      </c>
      <c r="B113" s="50"/>
      <c r="C113" s="51"/>
      <c r="D113" s="12">
        <f>'[1]Октябрь прогноз'!$M$215</f>
        <v>468109.33613754803</v>
      </c>
      <c r="E113" s="12">
        <f>'[1]Октябрь прогноз'!$M$215</f>
        <v>468109.33613754803</v>
      </c>
      <c r="F113" s="12">
        <f>'[1]Октябрь прогноз'!$M$215</f>
        <v>468109.33613754803</v>
      </c>
      <c r="G113" s="12">
        <f>'[1]Октябрь прогноз'!$M$215</f>
        <v>468109.33613754803</v>
      </c>
    </row>
    <row r="114" spans="1:7" ht="15" customHeight="1">
      <c r="A114" s="49" t="s">
        <v>28</v>
      </c>
      <c r="B114" s="50"/>
      <c r="C114" s="51"/>
      <c r="D114" s="12">
        <f>'[1]Октябрь прогноз'!$M$217</f>
        <v>830240.52</v>
      </c>
      <c r="E114" s="12">
        <f>'[1]Октябрь прогноз'!$M$218</f>
        <v>814373.79</v>
      </c>
      <c r="F114" s="12">
        <f>'[1]Октябрь прогноз'!$M$219</f>
        <v>912295.49</v>
      </c>
      <c r="G114" s="13">
        <f>'[1]Октябрь прогноз'!$M$220</f>
        <v>932581.29</v>
      </c>
    </row>
    <row r="115" spans="1:7" ht="15.75" customHeight="1" thickBot="1">
      <c r="A115" s="52" t="s">
        <v>26</v>
      </c>
      <c r="B115" s="53"/>
      <c r="C115" s="54"/>
      <c r="D115" s="14">
        <f>'[1]Октябрь прогноз'!$M$222</f>
        <v>1520.51675812</v>
      </c>
      <c r="E115" s="14">
        <f>'[1]Октябрь прогноз'!$M$223</f>
        <v>1649.73675812</v>
      </c>
      <c r="F115" s="14">
        <f>'[1]Октябрь прогноз'!$M$224</f>
        <v>1734.44675812</v>
      </c>
      <c r="G115" s="15">
        <f>'[1]Октябрь прогноз'!$M$225</f>
        <v>2122.37675812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40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61" t="s">
        <v>39</v>
      </c>
      <c r="B119" s="62"/>
      <c r="C119" s="63"/>
      <c r="D119" s="67" t="s">
        <v>3</v>
      </c>
      <c r="E119" s="68"/>
      <c r="F119" s="68"/>
      <c r="G119" s="69"/>
    </row>
    <row r="120" spans="1:7" ht="15">
      <c r="A120" s="64"/>
      <c r="B120" s="65"/>
      <c r="C120" s="66"/>
      <c r="D120" s="81" t="s">
        <v>4</v>
      </c>
      <c r="E120" s="82"/>
      <c r="F120" s="82"/>
      <c r="G120" s="83"/>
    </row>
    <row r="121" spans="1:7" ht="15">
      <c r="A121" s="49" t="s">
        <v>25</v>
      </c>
      <c r="B121" s="50"/>
      <c r="C121" s="51"/>
      <c r="D121" s="81">
        <f>'[1]Октябрь прогноз'!$M$229</f>
        <v>549347.0170376259</v>
      </c>
      <c r="E121" s="82"/>
      <c r="F121" s="82"/>
      <c r="G121" s="83"/>
    </row>
    <row r="122" spans="1:7" ht="15">
      <c r="A122" s="49" t="s">
        <v>28</v>
      </c>
      <c r="B122" s="50"/>
      <c r="C122" s="51"/>
      <c r="D122" s="81">
        <f>'[1]Октябрь прогноз'!$M$231</f>
        <v>912295.49</v>
      </c>
      <c r="E122" s="82"/>
      <c r="F122" s="82"/>
      <c r="G122" s="83"/>
    </row>
    <row r="123" spans="1:7" ht="15.75" customHeight="1" thickBot="1">
      <c r="A123" s="52" t="s">
        <v>26</v>
      </c>
      <c r="B123" s="53"/>
      <c r="C123" s="54"/>
      <c r="D123" s="84">
        <f>'[1]Октябрь прогноз'!$M$233</f>
        <v>1650.43066362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61" t="s">
        <v>39</v>
      </c>
      <c r="B125" s="62"/>
      <c r="C125" s="63"/>
      <c r="D125" s="67" t="s">
        <v>3</v>
      </c>
      <c r="E125" s="68"/>
      <c r="F125" s="68"/>
      <c r="G125" s="69"/>
    </row>
    <row r="126" spans="1:7" ht="12.75" customHeight="1">
      <c r="A126" s="64"/>
      <c r="B126" s="65"/>
      <c r="C126" s="66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49" t="s">
        <v>25</v>
      </c>
      <c r="B127" s="50"/>
      <c r="C127" s="51"/>
      <c r="D127" s="81">
        <f>'[1]Октябрь прогноз'!$M$236</f>
        <v>538914.3885430896</v>
      </c>
      <c r="E127" s="82">
        <f>D127</f>
        <v>538914.3885430896</v>
      </c>
      <c r="F127" s="82">
        <f>D127</f>
        <v>538914.3885430896</v>
      </c>
      <c r="G127" s="83">
        <f>D127</f>
        <v>538914.3885430896</v>
      </c>
    </row>
    <row r="128" spans="1:7" ht="15" customHeight="1">
      <c r="A128" s="49" t="s">
        <v>28</v>
      </c>
      <c r="B128" s="50"/>
      <c r="C128" s="51"/>
      <c r="D128" s="81">
        <f>'[1]Октябрь прогноз'!$M$238</f>
        <v>912295.49</v>
      </c>
      <c r="E128" s="82"/>
      <c r="F128" s="82"/>
      <c r="G128" s="83"/>
    </row>
    <row r="129" spans="1:7" ht="15.75" customHeight="1" thickBot="1">
      <c r="A129" s="52" t="s">
        <v>26</v>
      </c>
      <c r="B129" s="53"/>
      <c r="C129" s="54"/>
      <c r="D129" s="84">
        <f>'[1]Октябрь прогноз'!$M$240</f>
        <v>1619.14550944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61" t="s">
        <v>39</v>
      </c>
      <c r="B131" s="62"/>
      <c r="C131" s="63"/>
      <c r="D131" s="67" t="s">
        <v>3</v>
      </c>
      <c r="E131" s="68"/>
      <c r="F131" s="68"/>
      <c r="G131" s="69"/>
    </row>
    <row r="132" spans="1:7" ht="15" customHeight="1">
      <c r="A132" s="64"/>
      <c r="B132" s="65"/>
      <c r="C132" s="66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49" t="s">
        <v>25</v>
      </c>
      <c r="B133" s="50"/>
      <c r="C133" s="51"/>
      <c r="D133" s="81">
        <f>'[1]Октябрь прогноз'!$M$243</f>
        <v>501374.028632422</v>
      </c>
      <c r="E133" s="82">
        <f>D133</f>
        <v>501374.028632422</v>
      </c>
      <c r="F133" s="82">
        <f>D133</f>
        <v>501374.028632422</v>
      </c>
      <c r="G133" s="83">
        <f>D133</f>
        <v>501374.028632422</v>
      </c>
    </row>
    <row r="134" spans="1:7" ht="15" customHeight="1">
      <c r="A134" s="49" t="s">
        <v>28</v>
      </c>
      <c r="B134" s="50"/>
      <c r="C134" s="51"/>
      <c r="D134" s="81">
        <f>'[1]Октябрь прогноз'!$M$245</f>
        <v>912295.49</v>
      </c>
      <c r="E134" s="82"/>
      <c r="F134" s="82"/>
      <c r="G134" s="83"/>
    </row>
    <row r="135" spans="1:7" ht="15.75" customHeight="1" thickBot="1">
      <c r="A135" s="52" t="s">
        <v>26</v>
      </c>
      <c r="B135" s="53"/>
      <c r="C135" s="54"/>
      <c r="D135" s="84">
        <f>'[1]Октябрь прогноз'!$M$247</f>
        <v>1506.57024153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61" t="s">
        <v>39</v>
      </c>
      <c r="B137" s="62"/>
      <c r="C137" s="63"/>
      <c r="D137" s="67" t="s">
        <v>3</v>
      </c>
      <c r="E137" s="68"/>
      <c r="F137" s="68"/>
      <c r="G137" s="69"/>
    </row>
    <row r="138" spans="1:7" ht="12.75" customHeight="1">
      <c r="A138" s="64"/>
      <c r="B138" s="65"/>
      <c r="C138" s="66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49" t="s">
        <v>25</v>
      </c>
      <c r="B139" s="50"/>
      <c r="C139" s="51"/>
      <c r="D139" s="81">
        <f>'[1]Октябрь прогноз'!$M$250</f>
        <v>468109.33613754803</v>
      </c>
      <c r="E139" s="82">
        <f>D139</f>
        <v>468109.33613754803</v>
      </c>
      <c r="F139" s="82">
        <f>D139</f>
        <v>468109.33613754803</v>
      </c>
      <c r="G139" s="83">
        <f>D139</f>
        <v>468109.33613754803</v>
      </c>
    </row>
    <row r="140" spans="1:7" ht="15" customHeight="1">
      <c r="A140" s="49" t="s">
        <v>28</v>
      </c>
      <c r="B140" s="50"/>
      <c r="C140" s="51"/>
      <c r="D140" s="81">
        <f>'[1]Октябрь прогноз'!$M$252</f>
        <v>912295.49</v>
      </c>
      <c r="E140" s="82"/>
      <c r="F140" s="82"/>
      <c r="G140" s="83"/>
    </row>
    <row r="141" spans="1:7" ht="15.75" customHeight="1" thickBot="1">
      <c r="A141" s="52" t="s">
        <v>26</v>
      </c>
      <c r="B141" s="53"/>
      <c r="C141" s="54"/>
      <c r="D141" s="84">
        <f>'[1]Октябрь прогноз'!$M$254</f>
        <v>1406.81675812</v>
      </c>
      <c r="E141" s="85"/>
      <c r="F141" s="85"/>
      <c r="G141" s="86"/>
    </row>
    <row r="142" spans="1:7" ht="31.5" customHeight="1">
      <c r="A142" s="89" t="s">
        <v>43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61" t="s">
        <v>39</v>
      </c>
      <c r="B144" s="62"/>
      <c r="C144" s="63"/>
      <c r="D144" s="67" t="s">
        <v>3</v>
      </c>
      <c r="E144" s="68"/>
      <c r="F144" s="68"/>
      <c r="G144" s="69"/>
    </row>
    <row r="145" spans="1:7" ht="15">
      <c r="A145" s="64"/>
      <c r="B145" s="65"/>
      <c r="C145" s="66"/>
      <c r="D145" s="81" t="s">
        <v>4</v>
      </c>
      <c r="E145" s="82"/>
      <c r="F145" s="82"/>
      <c r="G145" s="83"/>
    </row>
    <row r="146" spans="1:7" ht="15">
      <c r="A146" s="49" t="s">
        <v>25</v>
      </c>
      <c r="B146" s="50"/>
      <c r="C146" s="51"/>
      <c r="D146" s="81">
        <f>'[1]Октябрь прогноз'!$M$258</f>
        <v>549347.0170376259</v>
      </c>
      <c r="E146" s="82"/>
      <c r="F146" s="82"/>
      <c r="G146" s="83"/>
    </row>
    <row r="147" spans="1:7" ht="15">
      <c r="A147" s="49" t="s">
        <v>28</v>
      </c>
      <c r="B147" s="50"/>
      <c r="C147" s="51"/>
      <c r="D147" s="81">
        <f>'[1]Октябрь прогноз'!$M$260</f>
        <v>155541.58</v>
      </c>
      <c r="E147" s="82"/>
      <c r="F147" s="82"/>
      <c r="G147" s="83"/>
    </row>
    <row r="148" spans="1:7" ht="47.25" customHeight="1">
      <c r="A148" s="49" t="s">
        <v>45</v>
      </c>
      <c r="B148" s="98"/>
      <c r="C148" s="99"/>
      <c r="D148" s="81">
        <f>'[1]Октябрь прогноз'!$M$262</f>
        <v>1740.06</v>
      </c>
      <c r="E148" s="100"/>
      <c r="F148" s="100"/>
      <c r="G148" s="101"/>
    </row>
    <row r="149" spans="1:7" ht="32.25" customHeight="1" thickBot="1">
      <c r="A149" s="52" t="s">
        <v>44</v>
      </c>
      <c r="B149" s="53"/>
      <c r="C149" s="54"/>
      <c r="D149" s="84">
        <f>'[1]Октябрь прогноз'!$M$264</f>
        <v>1650.43066362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61" t="s">
        <v>39</v>
      </c>
      <c r="B151" s="62"/>
      <c r="C151" s="63"/>
      <c r="D151" s="67" t="s">
        <v>3</v>
      </c>
      <c r="E151" s="68"/>
      <c r="F151" s="68"/>
      <c r="G151" s="69"/>
    </row>
    <row r="152" spans="1:7" ht="12.75" customHeight="1">
      <c r="A152" s="64"/>
      <c r="B152" s="65"/>
      <c r="C152" s="66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49" t="s">
        <v>25</v>
      </c>
      <c r="B153" s="50"/>
      <c r="C153" s="51"/>
      <c r="D153" s="81">
        <f>'[1]Октябрь прогноз'!$M$267</f>
        <v>538914.3885430896</v>
      </c>
      <c r="E153" s="82">
        <f>D153</f>
        <v>538914.3885430896</v>
      </c>
      <c r="F153" s="82">
        <f>D153</f>
        <v>538914.3885430896</v>
      </c>
      <c r="G153" s="83">
        <f>D153</f>
        <v>538914.3885430896</v>
      </c>
    </row>
    <row r="154" spans="1:7" ht="15" customHeight="1">
      <c r="A154" s="49" t="s">
        <v>28</v>
      </c>
      <c r="B154" s="50"/>
      <c r="C154" s="51"/>
      <c r="D154" s="81">
        <f>'[1]Октябрь прогноз'!$M$269</f>
        <v>155541.58</v>
      </c>
      <c r="E154" s="82"/>
      <c r="F154" s="82"/>
      <c r="G154" s="83"/>
    </row>
    <row r="155" spans="1:7" ht="46.5" customHeight="1">
      <c r="A155" s="49" t="s">
        <v>45</v>
      </c>
      <c r="B155" s="98"/>
      <c r="C155" s="99"/>
      <c r="D155" s="81">
        <f>'[1]Октябрь прогноз'!$M$271</f>
        <v>1740.06</v>
      </c>
      <c r="E155" s="100"/>
      <c r="F155" s="100"/>
      <c r="G155" s="101"/>
    </row>
    <row r="156" spans="1:7" ht="32.25" customHeight="1" thickBot="1">
      <c r="A156" s="52" t="s">
        <v>44</v>
      </c>
      <c r="B156" s="53"/>
      <c r="C156" s="54"/>
      <c r="D156" s="84">
        <f>'[1]Октябрь прогноз'!$M$273</f>
        <v>1619.14550944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61" t="s">
        <v>39</v>
      </c>
      <c r="B158" s="62"/>
      <c r="C158" s="63"/>
      <c r="D158" s="67" t="s">
        <v>3</v>
      </c>
      <c r="E158" s="68"/>
      <c r="F158" s="68"/>
      <c r="G158" s="69"/>
    </row>
    <row r="159" spans="1:7" ht="15" customHeight="1">
      <c r="A159" s="64"/>
      <c r="B159" s="65"/>
      <c r="C159" s="66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49" t="s">
        <v>25</v>
      </c>
      <c r="B160" s="50"/>
      <c r="C160" s="51"/>
      <c r="D160" s="81">
        <f>'[1]Октябрь прогноз'!$M$276</f>
        <v>501374.028632422</v>
      </c>
      <c r="E160" s="82">
        <f>D160</f>
        <v>501374.028632422</v>
      </c>
      <c r="F160" s="82">
        <f>D160</f>
        <v>501374.028632422</v>
      </c>
      <c r="G160" s="83">
        <f>D160</f>
        <v>501374.028632422</v>
      </c>
    </row>
    <row r="161" spans="1:7" ht="15" customHeight="1">
      <c r="A161" s="49" t="s">
        <v>28</v>
      </c>
      <c r="B161" s="50"/>
      <c r="C161" s="51"/>
      <c r="D161" s="81">
        <f>'[1]Октябрь прогноз'!$M$278</f>
        <v>155541.58</v>
      </c>
      <c r="E161" s="82"/>
      <c r="F161" s="82"/>
      <c r="G161" s="83"/>
    </row>
    <row r="162" spans="1:7" ht="48" customHeight="1">
      <c r="A162" s="49" t="s">
        <v>45</v>
      </c>
      <c r="B162" s="98"/>
      <c r="C162" s="99"/>
      <c r="D162" s="81">
        <f>'[1]Октябрь прогноз'!$M$280</f>
        <v>1740.06</v>
      </c>
      <c r="E162" s="100"/>
      <c r="F162" s="100"/>
      <c r="G162" s="101"/>
    </row>
    <row r="163" spans="1:7" ht="32.25" customHeight="1" thickBot="1">
      <c r="A163" s="52" t="s">
        <v>44</v>
      </c>
      <c r="B163" s="53"/>
      <c r="C163" s="54"/>
      <c r="D163" s="84">
        <f>'[1]Октябрь прогноз'!$M$282</f>
        <v>1506.57024153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61" t="s">
        <v>39</v>
      </c>
      <c r="B165" s="62"/>
      <c r="C165" s="63"/>
      <c r="D165" s="67" t="s">
        <v>3</v>
      </c>
      <c r="E165" s="68"/>
      <c r="F165" s="68"/>
      <c r="G165" s="69"/>
    </row>
    <row r="166" spans="1:7" ht="12.75" customHeight="1">
      <c r="A166" s="64"/>
      <c r="B166" s="65"/>
      <c r="C166" s="66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49" t="s">
        <v>25</v>
      </c>
      <c r="B167" s="50"/>
      <c r="C167" s="51"/>
      <c r="D167" s="81">
        <f>'[1]Октябрь прогноз'!$M$285</f>
        <v>468109.33613754803</v>
      </c>
      <c r="E167" s="82">
        <f>D167</f>
        <v>468109.33613754803</v>
      </c>
      <c r="F167" s="82">
        <f>D167</f>
        <v>468109.33613754803</v>
      </c>
      <c r="G167" s="83">
        <f>D167</f>
        <v>468109.33613754803</v>
      </c>
    </row>
    <row r="168" spans="1:7" ht="15" customHeight="1">
      <c r="A168" s="49" t="s">
        <v>28</v>
      </c>
      <c r="B168" s="50"/>
      <c r="C168" s="51"/>
      <c r="D168" s="81">
        <f>'[1]Октябрь прогноз'!$M$287</f>
        <v>155541.58</v>
      </c>
      <c r="E168" s="82"/>
      <c r="F168" s="82"/>
      <c r="G168" s="83"/>
    </row>
    <row r="169" spans="1:7" ht="51" customHeight="1">
      <c r="A169" s="49" t="s">
        <v>45</v>
      </c>
      <c r="B169" s="98"/>
      <c r="C169" s="99"/>
      <c r="D169" s="81">
        <f>'[1]Октябрь прогноз'!$M$289</f>
        <v>1740.06</v>
      </c>
      <c r="E169" s="100"/>
      <c r="F169" s="100"/>
      <c r="G169" s="101"/>
    </row>
    <row r="170" spans="1:7" ht="32.25" customHeight="1" thickBot="1">
      <c r="A170" s="52" t="s">
        <v>44</v>
      </c>
      <c r="B170" s="53"/>
      <c r="C170" s="54"/>
      <c r="D170" s="84">
        <f>'[1]Октябрь прогноз'!$M$291</f>
        <v>1406.81675812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41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'[1]Октябрь прогноз'!$D$426</f>
        <v>1545.41</v>
      </c>
      <c r="E176" s="28">
        <f>'[1]Октябрь прогноз'!$D$427</f>
        <v>2389.5</v>
      </c>
      <c r="F176" s="28">
        <f>'[1]Октябрь прогноз'!$D$428</f>
        <v>2616.49</v>
      </c>
      <c r="G176" s="29">
        <f>'[1]Октябрь прогноз'!$D$429</f>
        <v>3276.74</v>
      </c>
    </row>
    <row r="177" spans="1:7" s="18" customFormat="1" ht="28.5" customHeight="1">
      <c r="A177" s="76" t="s">
        <v>29</v>
      </c>
      <c r="B177" s="77"/>
      <c r="C177" s="78"/>
      <c r="D177" s="19">
        <f>'[1]Октябрь прогноз'!$E$432</f>
        <v>113.7</v>
      </c>
      <c r="E177" s="20">
        <f>'[1]Октябрь прогноз'!$E$433</f>
        <v>242.92</v>
      </c>
      <c r="F177" s="20">
        <f>'[1]Октябрь прогноз'!$E$434</f>
        <v>327.63</v>
      </c>
      <c r="G177" s="21">
        <f>'[1]Октябрь прогноз'!$E$435</f>
        <v>715.56</v>
      </c>
    </row>
    <row r="178" spans="1:7" s="18" customFormat="1" ht="15.75" customHeight="1">
      <c r="A178" s="76" t="s">
        <v>30</v>
      </c>
      <c r="B178" s="77"/>
      <c r="C178" s="78"/>
      <c r="D178" s="19">
        <f>'[1]Октябрь прогноз'!$D$432</f>
        <v>830240.52</v>
      </c>
      <c r="E178" s="20">
        <f>'[1]Октябрь прогноз'!$D$433</f>
        <v>814373.79</v>
      </c>
      <c r="F178" s="20">
        <f>'[1]Октябрь прогноз'!$D$434</f>
        <v>912295.49</v>
      </c>
      <c r="G178" s="21">
        <f>'[1]Октябрь прогноз'!$D$435</f>
        <v>932581.29</v>
      </c>
    </row>
    <row r="179" spans="1:7" s="18" customFormat="1" ht="40.5" customHeight="1">
      <c r="A179" s="102" t="s">
        <v>46</v>
      </c>
      <c r="B179" s="103"/>
      <c r="C179" s="104"/>
      <c r="D179" s="19">
        <f>'[1]Октябрь прогноз'!$E$438</f>
        <v>1740.06</v>
      </c>
      <c r="E179" s="20"/>
      <c r="F179" s="20"/>
      <c r="G179" s="21"/>
    </row>
    <row r="180" spans="1:7" s="18" customFormat="1" ht="26.25" customHeight="1">
      <c r="A180" s="102" t="s">
        <v>47</v>
      </c>
      <c r="B180" s="103"/>
      <c r="C180" s="104"/>
      <c r="D180" s="19">
        <f>'[1]Октябрь прогноз'!$D$438</f>
        <v>155541.58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'[1]Октябрь прогноз'!$H$432</f>
        <v>0.1498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'[1]Октябрь прогноз'!$H$433</f>
        <v>0.1376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'[1]Октябрь прогноз'!$H$434</f>
        <v>0.0937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'[1]Октябрь прогноз'!$H$435</f>
        <v>0.0548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58">
        <f>'[1]Октябрь прогноз'!$I$432</f>
        <v>2.03</v>
      </c>
      <c r="E185" s="59"/>
      <c r="F185" s="59"/>
      <c r="G185" s="60"/>
    </row>
    <row r="186" spans="1:7" ht="15" customHeight="1">
      <c r="A186" s="31" t="s">
        <v>32</v>
      </c>
      <c r="B186" s="32"/>
      <c r="C186" s="32"/>
      <c r="D186" s="58">
        <f>'[1]Октябрь прогноз'!$H$10</f>
        <v>3.06</v>
      </c>
      <c r="E186" s="59"/>
      <c r="F186" s="59"/>
      <c r="G186" s="60"/>
    </row>
    <row r="187" spans="1:7" ht="28.5" customHeight="1">
      <c r="A187" s="31" t="s">
        <v>33</v>
      </c>
      <c r="B187" s="32"/>
      <c r="C187" s="32"/>
      <c r="D187" s="58">
        <f>'[1]Октябрь прогноз'!$I$10</f>
        <v>1263.23</v>
      </c>
      <c r="E187" s="59"/>
      <c r="F187" s="59"/>
      <c r="G187" s="60"/>
    </row>
    <row r="188" spans="1:7" ht="14.25" customHeight="1">
      <c r="A188" s="31" t="s">
        <v>42</v>
      </c>
      <c r="B188" s="32"/>
      <c r="C188" s="32"/>
      <c r="D188" s="58">
        <f>'[1]Октябрь прогноз'!$J$10</f>
        <v>421248.0212604505</v>
      </c>
      <c r="E188" s="59"/>
      <c r="F188" s="59"/>
      <c r="G188" s="60"/>
    </row>
    <row r="189" spans="1:7" ht="14.25" customHeight="1" thickBot="1">
      <c r="A189" s="90" t="s">
        <v>31</v>
      </c>
      <c r="B189" s="91"/>
      <c r="C189" s="91"/>
      <c r="D189" s="92">
        <f>'[1]Октябрь прогноз'!$K$10</f>
        <v>0.00155285498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C18:D18"/>
    <mergeCell ref="E18:F18"/>
    <mergeCell ref="A20:G20"/>
    <mergeCell ref="A21:G21"/>
    <mergeCell ref="A22:B22"/>
    <mergeCell ref="C22:D22"/>
    <mergeCell ref="E22:F22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2016-09-30T07:10:07Z</dcterms:modified>
  <cp:category/>
  <cp:version/>
  <cp:contentType/>
  <cp:contentStatus/>
</cp:coreProperties>
</file>