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34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<sst xmlns="http://schemas.openxmlformats.org/spreadsheetml/2006/main" count="264" uniqueCount="51">
  <si>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</si>
  <si>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</si>
  <si>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</si>
  <si>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</si>
  <si>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</si>
  <si>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</si>
  <si>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</si>
  <si>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</si>
  <si>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</si>
  <si>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</si>
  <si>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</si>
  <si>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</si>
  <si>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</si>
  <si>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</si>
  <si>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</si>
  <si>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</si>
  <si>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</si>
  <si>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</si>
  <si>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</si>
  <si>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</si>
  <si>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</si>
  <si>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</si>
  <si>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</si>
  <si>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</si>
  <si>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</si>
  <si>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</si>
  <si>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</si>
  <si>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</si>
  <si>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</si>
  <si>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</si>
  <si>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</si>
  <si>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</si>
  <si>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</si>
  <si>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</si>
  <si>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</si>
  <si>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</si>
  <si>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</si>
  <si>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</si>
  <si>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</si>
  <si>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</si>
  <si>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</si>
  <si>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</si>
  <si>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</si>
  <si>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</si>
  <si>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</si>
  <si>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</si>
  <si>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</si>
  <si>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</si>
  <si>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</si>
  <si>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</si>
  <si>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декабрь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</si>
</sst>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0" borderId="21" xfId="0" applyFont="1" applyBorder="1" applyAlignment="1">
      <alignment horizontal="left" vertical="justify" wrapText="1"/>
    </xf>
    <xf numFmtId="0" fontId="30" fillId="0" borderId="2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  <sheetDataSet>
      <sheetData sheetId="26">
        <row r="10">
          <cell r="I10">
            <v>1203.91</v>
          </cell>
          <cell r="J10">
            <v>312788.34</v>
          </cell>
          <cell r="K10">
            <v>0.00121170576</v>
          </cell>
          <cell r="M10">
            <v>3089.0061493619833</v>
          </cell>
        </row>
        <row r="11">
          <cell r="M11">
            <v>3769.7061493619826</v>
          </cell>
        </row>
        <row r="12">
          <cell r="M12">
            <v>3951.936149361983</v>
          </cell>
        </row>
        <row r="13">
          <cell r="M13">
            <v>4429.596149361983</v>
          </cell>
        </row>
        <row r="15">
          <cell r="M15">
            <v>3067.3439242881095</v>
          </cell>
        </row>
        <row r="16">
          <cell r="M16">
            <v>3748.0439242881093</v>
          </cell>
        </row>
        <row r="17">
          <cell r="M17">
            <v>3930.2739242881094</v>
          </cell>
        </row>
        <row r="18">
          <cell r="M18">
            <v>4407.933924288109</v>
          </cell>
        </row>
        <row r="20">
          <cell r="M20">
            <v>2989.5482811967204</v>
          </cell>
        </row>
        <row r="21">
          <cell r="M21">
            <v>3670.24828119672</v>
          </cell>
        </row>
        <row r="22">
          <cell r="M22">
            <v>3852.47828119672</v>
          </cell>
        </row>
        <row r="23">
          <cell r="M23">
            <v>4330.13828119672</v>
          </cell>
        </row>
        <row r="25">
          <cell r="M25">
            <v>2920.605895309436</v>
          </cell>
        </row>
        <row r="26">
          <cell r="M26">
            <v>3601.305895309436</v>
          </cell>
        </row>
        <row r="27">
          <cell r="M27">
            <v>3783.535895309436</v>
          </cell>
        </row>
        <row r="28">
          <cell r="M28">
            <v>4261.195895309436</v>
          </cell>
        </row>
        <row r="31">
          <cell r="M31">
            <v>1851.3561493619832</v>
          </cell>
        </row>
        <row r="46">
          <cell r="M46">
            <v>1829.6939242881097</v>
          </cell>
        </row>
        <row r="48">
          <cell r="M48">
            <v>1751.8982811967203</v>
          </cell>
        </row>
        <row r="50">
          <cell r="M50">
            <v>1682.955895309436</v>
          </cell>
        </row>
        <row r="52">
          <cell r="M52">
            <v>1788.3084332388385</v>
          </cell>
        </row>
        <row r="55">
          <cell r="M55">
            <v>2823.4084332388384</v>
          </cell>
        </row>
        <row r="56">
          <cell r="M56">
            <v>3504.108433238838</v>
          </cell>
        </row>
        <row r="57">
          <cell r="M57">
            <v>3686.338433238838</v>
          </cell>
        </row>
        <row r="58">
          <cell r="M58">
            <v>4163.998433238838</v>
          </cell>
        </row>
        <row r="68">
          <cell r="M68">
            <v>4713.098725483</v>
          </cell>
        </row>
        <row r="69">
          <cell r="M69">
            <v>3068.17927657</v>
          </cell>
        </row>
        <row r="70">
          <cell r="M70">
            <v>2646.4050589</v>
          </cell>
        </row>
        <row r="72">
          <cell r="M72">
            <v>5393.798725483</v>
          </cell>
        </row>
        <row r="73">
          <cell r="M73">
            <v>3748.87927657</v>
          </cell>
        </row>
        <row r="74">
          <cell r="M74">
            <v>3327.1050588999997</v>
          </cell>
        </row>
        <row r="76">
          <cell r="M76">
            <v>5576.028725483</v>
          </cell>
        </row>
        <row r="77">
          <cell r="M77">
            <v>3931.10927657</v>
          </cell>
        </row>
        <row r="78">
          <cell r="M78">
            <v>3509.3350589</v>
          </cell>
        </row>
        <row r="80">
          <cell r="M80">
            <v>6053.688725483</v>
          </cell>
        </row>
        <row r="81">
          <cell r="M81">
            <v>4408.769276569999</v>
          </cell>
        </row>
        <row r="82">
          <cell r="M82">
            <v>3986.9950589</v>
          </cell>
        </row>
        <row r="85">
          <cell r="M85">
            <v>4672.4042198585</v>
          </cell>
        </row>
        <row r="86">
          <cell r="M86">
            <v>3046.761115715</v>
          </cell>
        </row>
        <row r="87">
          <cell r="M87">
            <v>2629.9295505500004</v>
          </cell>
        </row>
        <row r="89">
          <cell r="M89">
            <v>5353.1042198585</v>
          </cell>
        </row>
        <row r="90">
          <cell r="M90">
            <v>3727.461115715</v>
          </cell>
        </row>
        <row r="91">
          <cell r="M91">
            <v>3310.62955055</v>
          </cell>
        </row>
        <row r="93">
          <cell r="M93">
            <v>5535.3342198585</v>
          </cell>
        </row>
        <row r="94">
          <cell r="M94">
            <v>3909.691115715</v>
          </cell>
        </row>
        <row r="95">
          <cell r="M95">
            <v>3492.8595505499998</v>
          </cell>
        </row>
        <row r="97">
          <cell r="M97">
            <v>6012.9942198584995</v>
          </cell>
        </row>
        <row r="98">
          <cell r="M98">
            <v>4387.351115715</v>
          </cell>
        </row>
        <row r="99">
          <cell r="M99">
            <v>3970.5195505499996</v>
          </cell>
        </row>
        <row r="102">
          <cell r="M102">
            <v>4526.2578648766</v>
          </cell>
        </row>
        <row r="103">
          <cell r="M103">
            <v>2969.841981514</v>
          </cell>
        </row>
        <row r="104">
          <cell r="M104">
            <v>2570.76098578</v>
          </cell>
        </row>
        <row r="106">
          <cell r="M106">
            <v>5206.9578648766</v>
          </cell>
        </row>
        <row r="107">
          <cell r="M107">
            <v>3650.541981514</v>
          </cell>
        </row>
        <row r="108">
          <cell r="M108">
            <v>3251.4609857799996</v>
          </cell>
        </row>
        <row r="110">
          <cell r="M110">
            <v>5389.1878648766</v>
          </cell>
        </row>
        <row r="111">
          <cell r="M111">
            <v>3832.771981514</v>
          </cell>
        </row>
        <row r="112">
          <cell r="M112">
            <v>3433.69098578</v>
          </cell>
        </row>
        <row r="114">
          <cell r="M114">
            <v>5866.8478648765995</v>
          </cell>
        </row>
        <row r="115">
          <cell r="M115">
            <v>4310.431981514</v>
          </cell>
        </row>
        <row r="116">
          <cell r="M116">
            <v>3911.35098578</v>
          </cell>
        </row>
        <row r="119">
          <cell r="M119">
            <v>4396.7431774108</v>
          </cell>
        </row>
        <row r="120">
          <cell r="M120">
            <v>2901.6763565319998</v>
          </cell>
        </row>
        <row r="121">
          <cell r="M121">
            <v>2518.3258896400002</v>
          </cell>
        </row>
        <row r="123">
          <cell r="M123">
            <v>5077.4431774108</v>
          </cell>
        </row>
        <row r="124">
          <cell r="M124">
            <v>3582.3763565319996</v>
          </cell>
        </row>
        <row r="125">
          <cell r="M125">
            <v>3199.02588964</v>
          </cell>
        </row>
        <row r="127">
          <cell r="M127">
            <v>5259.6731774108</v>
          </cell>
        </row>
        <row r="128">
          <cell r="M128">
            <v>3764.606356532</v>
          </cell>
        </row>
        <row r="129">
          <cell r="M129">
            <v>3381.2558896399996</v>
          </cell>
        </row>
        <row r="131">
          <cell r="M131">
            <v>5737.3331774108</v>
          </cell>
        </row>
        <row r="132">
          <cell r="M132">
            <v>4242.266356532</v>
          </cell>
        </row>
        <row r="133">
          <cell r="M133">
            <v>3858.9158896399995</v>
          </cell>
        </row>
        <row r="137">
          <cell r="M137">
            <v>365271.0955686</v>
          </cell>
        </row>
        <row r="142">
          <cell r="M142">
            <v>2646.4050589</v>
          </cell>
        </row>
        <row r="143">
          <cell r="M143">
            <v>3327.1050588999997</v>
          </cell>
        </row>
        <row r="144">
          <cell r="M144">
            <v>3509.3350589</v>
          </cell>
        </row>
        <row r="145">
          <cell r="M145">
            <v>3986.9950589</v>
          </cell>
        </row>
        <row r="148">
          <cell r="M148">
            <v>360990.58713570004</v>
          </cell>
        </row>
        <row r="153">
          <cell r="M153">
            <v>2629.9295505500004</v>
          </cell>
        </row>
        <row r="154">
          <cell r="M154">
            <v>3310.62955055</v>
          </cell>
        </row>
        <row r="155">
          <cell r="M155">
            <v>3492.8595505499998</v>
          </cell>
        </row>
        <row r="156">
          <cell r="M156">
            <v>3970.5195505499996</v>
          </cell>
        </row>
        <row r="159">
          <cell r="M159">
            <v>345617.97858972003</v>
          </cell>
        </row>
        <row r="164">
          <cell r="M164">
            <v>2570.76098578</v>
          </cell>
        </row>
        <row r="165">
          <cell r="M165">
            <v>3251.4609857799996</v>
          </cell>
        </row>
        <row r="166">
          <cell r="M166">
            <v>3433.69098578</v>
          </cell>
        </row>
        <row r="167">
          <cell r="M167">
            <v>3911.35098578</v>
          </cell>
        </row>
        <row r="170">
          <cell r="M170">
            <v>331994.79522936</v>
          </cell>
        </row>
        <row r="175">
          <cell r="M175">
            <v>2518.3258896400002</v>
          </cell>
        </row>
        <row r="176">
          <cell r="M176">
            <v>3199.02588964</v>
          </cell>
        </row>
        <row r="177">
          <cell r="M177">
            <v>3381.2558896399996</v>
          </cell>
        </row>
        <row r="178">
          <cell r="M178">
            <v>3858.9158896399995</v>
          </cell>
        </row>
        <row r="182">
          <cell r="M182">
            <v>365271.0955686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1586.7550589000002</v>
          </cell>
        </row>
        <row r="190">
          <cell r="M190">
            <v>1680.9250589</v>
          </cell>
        </row>
        <row r="191">
          <cell r="M191">
            <v>1758.5150589</v>
          </cell>
        </row>
        <row r="192">
          <cell r="M192">
            <v>2215.8850589000003</v>
          </cell>
        </row>
        <row r="195">
          <cell r="M195">
            <v>360990.58713570004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1570.27955055</v>
          </cell>
        </row>
        <row r="203">
          <cell r="M203">
            <v>1664.4495505500001</v>
          </cell>
        </row>
        <row r="204">
          <cell r="M204">
            <v>1742.03955055</v>
          </cell>
        </row>
        <row r="205">
          <cell r="M205">
            <v>2199.40955055</v>
          </cell>
        </row>
        <row r="208">
          <cell r="M208">
            <v>345617.97858972003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1511.1109857800002</v>
          </cell>
        </row>
        <row r="216">
          <cell r="M216">
            <v>1605.28098578</v>
          </cell>
        </row>
        <row r="217">
          <cell r="M217">
            <v>1682.87098578</v>
          </cell>
        </row>
        <row r="218">
          <cell r="M218">
            <v>2140.2409857800003</v>
          </cell>
        </row>
        <row r="221">
          <cell r="M221">
            <v>331994.79522936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1458.6758896400002</v>
          </cell>
        </row>
        <row r="229">
          <cell r="M229">
            <v>1552.8458896400002</v>
          </cell>
        </row>
        <row r="230">
          <cell r="M230">
            <v>1630.4358896400001</v>
          </cell>
        </row>
        <row r="231">
          <cell r="M231">
            <v>2087.8058896400003</v>
          </cell>
        </row>
        <row r="235">
          <cell r="M235">
            <v>365271.0955686</v>
          </cell>
        </row>
        <row r="237">
          <cell r="M237">
            <v>640546.45</v>
          </cell>
        </row>
        <row r="239">
          <cell r="M239">
            <v>1408.7550589</v>
          </cell>
        </row>
        <row r="242">
          <cell r="M242">
            <v>360990.58713570004</v>
          </cell>
        </row>
        <row r="244">
          <cell r="M244">
            <v>640546.45</v>
          </cell>
        </row>
        <row r="246">
          <cell r="M246">
            <v>1392.27955055</v>
          </cell>
        </row>
        <row r="249">
          <cell r="M249">
            <v>345617.97858972003</v>
          </cell>
        </row>
        <row r="251">
          <cell r="M251">
            <v>640546.45</v>
          </cell>
        </row>
        <row r="253">
          <cell r="M253">
            <v>1333.1109857800002</v>
          </cell>
        </row>
        <row r="256">
          <cell r="M256">
            <v>331994.79522936</v>
          </cell>
        </row>
        <row r="258">
          <cell r="M258">
            <v>640546.45</v>
          </cell>
        </row>
        <row r="260">
          <cell r="M260">
            <v>1280.6758896400002</v>
          </cell>
        </row>
        <row r="264">
          <cell r="M264">
            <v>365271.0955686</v>
          </cell>
        </row>
        <row r="270">
          <cell r="M270">
            <v>1408.7550589</v>
          </cell>
        </row>
        <row r="273">
          <cell r="M273">
            <v>360990.58713570004</v>
          </cell>
        </row>
        <row r="275">
          <cell r="M275">
            <v>134589.17</v>
          </cell>
        </row>
        <row r="277">
          <cell r="M277">
            <v>1469.07</v>
          </cell>
        </row>
        <row r="279">
          <cell r="M279">
            <v>1392.27955055</v>
          </cell>
        </row>
        <row r="282">
          <cell r="M282">
            <v>345617.97858972003</v>
          </cell>
        </row>
        <row r="284">
          <cell r="M284">
            <v>134589.17</v>
          </cell>
        </row>
        <row r="286">
          <cell r="M286">
            <v>1469.07</v>
          </cell>
        </row>
        <row r="288">
          <cell r="M288">
            <v>1333.1109857800002</v>
          </cell>
        </row>
        <row r="291">
          <cell r="M291">
            <v>331994.79522936</v>
          </cell>
        </row>
        <row r="293">
          <cell r="M293">
            <v>134589.17</v>
          </cell>
        </row>
        <row r="295">
          <cell r="M295">
            <v>1469.07</v>
          </cell>
        </row>
        <row r="297">
          <cell r="M297">
            <v>1280.6758896400002</v>
          </cell>
        </row>
        <row r="431">
          <cell r="I431">
            <v>2.8409999999999997</v>
          </cell>
        </row>
        <row r="432">
          <cell r="D432">
            <v>1237.65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178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  <row r="444">
          <cell r="D444">
            <v>134589.17</v>
          </cell>
          <cell r="E444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81">
      <selection activeCell="D193" sqref="D193:G19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50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'[1]Декабрь прогноз'!$M$10</f>
        <v>3089.0061493619833</v>
      </c>
      <c r="B11" s="49"/>
      <c r="C11" s="50">
        <f>'[1]Декабрь прогноз'!$M$11</f>
        <v>3769.7061493619826</v>
      </c>
      <c r="D11" s="49"/>
      <c r="E11" s="50">
        <f>'[1]Декабрь прогноз'!$M$12</f>
        <v>3951.936149361983</v>
      </c>
      <c r="F11" s="49"/>
      <c r="G11" s="7">
        <f>'[1]Декабрь прогноз'!$M$13</f>
        <v>4429.596149361983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'[1]Декабрь прогноз'!$M$15</f>
        <v>3067.3439242881095</v>
      </c>
      <c r="B15" s="49"/>
      <c r="C15" s="50">
        <f>'[1]Декабрь прогноз'!$M$16</f>
        <v>3748.0439242881093</v>
      </c>
      <c r="D15" s="49"/>
      <c r="E15" s="50">
        <f>'[1]Декабрь прогноз'!$M$17</f>
        <v>3930.2739242881094</v>
      </c>
      <c r="F15" s="49"/>
      <c r="G15" s="7">
        <f>'[1]Декабрь прогноз'!$M$18</f>
        <v>4407.933924288109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'[1]Декабрь прогноз'!$M$20</f>
        <v>2989.5482811967204</v>
      </c>
      <c r="B19" s="49"/>
      <c r="C19" s="50">
        <f>'[1]Декабрь прогноз'!$M$21</f>
        <v>3670.24828119672</v>
      </c>
      <c r="D19" s="49"/>
      <c r="E19" s="50">
        <f>'[1]Декабрь прогноз'!$M$22</f>
        <v>3852.47828119672</v>
      </c>
      <c r="F19" s="49"/>
      <c r="G19" s="7">
        <f>'[1]Декабрь прогноз'!$M$23</f>
        <v>4330.13828119672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'[1]Декабрь прогноз'!$M$25</f>
        <v>2920.605895309436</v>
      </c>
      <c r="B23" s="49"/>
      <c r="C23" s="50">
        <f>'[1]Декабрь прогноз'!$M$26</f>
        <v>3601.305895309436</v>
      </c>
      <c r="D23" s="49"/>
      <c r="E23" s="50">
        <f>'[1]Декабрь прогноз'!$M$27</f>
        <v>3783.535895309436</v>
      </c>
      <c r="F23" s="49"/>
      <c r="G23" s="7">
        <f>'[1]Декабрь прогноз'!$M$28</f>
        <v>4261.195895309436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'[1]Декабрь прогноз'!$M$31</f>
        <v>1851.3561493619832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'[1]Декабрь прогноз'!$M$46</f>
        <v>1829.6939242881097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'[1]Декабрь прогноз'!$M$48</f>
        <v>1751.8982811967203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'[1]Декабрь прогноз'!$M$50</f>
        <v>1682.955895309436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'[1]Декабрь прогноз'!$M$52</f>
        <v>1788.3084332388385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'[1]Декабрь прогноз'!$M$55</f>
        <v>2823.4084332388384</v>
      </c>
      <c r="B38" s="53"/>
      <c r="C38" s="54">
        <f>'[1]Декабрь прогноз'!$M$56</f>
        <v>3504.108433238838</v>
      </c>
      <c r="D38" s="53"/>
      <c r="E38" s="55">
        <f>'[1]Декабрь прогноз'!$M$57</f>
        <v>3686.338433238838</v>
      </c>
      <c r="F38" s="56"/>
      <c r="G38" s="7">
        <f>'[1]Декабрь прогноз'!$M$58</f>
        <v>4163.998433238838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'[1]Декабрь прогноз'!$M$68</f>
        <v>4713.098725483</v>
      </c>
      <c r="E47" s="14">
        <f>'[1]Декабрь прогноз'!$M$72</f>
        <v>5393.798725483</v>
      </c>
      <c r="F47" s="14">
        <f>'[1]Декабрь прогноз'!$M$76</f>
        <v>5576.028725483</v>
      </c>
      <c r="G47" s="15">
        <f>'[1]Декабрь прогноз'!$M$80</f>
        <v>6053.688725483</v>
      </c>
    </row>
    <row r="48" spans="1:7" ht="15">
      <c r="A48" s="72" t="s">
        <v>15</v>
      </c>
      <c r="B48" s="73"/>
      <c r="C48" s="74"/>
      <c r="D48" s="14">
        <f>'[1]Декабрь прогноз'!$M$69</f>
        <v>3068.17927657</v>
      </c>
      <c r="E48" s="14">
        <f>'[1]Декабрь прогноз'!$M$73</f>
        <v>3748.87927657</v>
      </c>
      <c r="F48" s="14">
        <f>'[1]Декабрь прогноз'!$M$77</f>
        <v>3931.10927657</v>
      </c>
      <c r="G48" s="15">
        <f>'[1]Декабрь прогноз'!$M$81</f>
        <v>4408.769276569999</v>
      </c>
    </row>
    <row r="49" spans="1:7" ht="15.75" thickBot="1">
      <c r="A49" s="60" t="s">
        <v>16</v>
      </c>
      <c r="B49" s="61"/>
      <c r="C49" s="62"/>
      <c r="D49" s="16">
        <f>'[1]Декабрь прогноз'!$M$70</f>
        <v>2646.4050589</v>
      </c>
      <c r="E49" s="16">
        <f>'[1]Декабрь прогноз'!$M$74</f>
        <v>3327.1050588999997</v>
      </c>
      <c r="F49" s="16">
        <f>'[1]Декабрь прогноз'!$M$78</f>
        <v>3509.3350589</v>
      </c>
      <c r="G49" s="17">
        <f>'[1]Декабрь прогноз'!$M$82</f>
        <v>3986.9950589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'[1]Декабрь прогноз'!$M$85</f>
        <v>4672.4042198585</v>
      </c>
      <c r="E53" s="14">
        <f>'[1]Декабрь прогноз'!$M$89</f>
        <v>5353.1042198585</v>
      </c>
      <c r="F53" s="14">
        <f>'[1]Декабрь прогноз'!$M$93</f>
        <v>5535.3342198585</v>
      </c>
      <c r="G53" s="15">
        <f>'[1]Декабрь прогноз'!$M$97</f>
        <v>6012.9942198584995</v>
      </c>
    </row>
    <row r="54" spans="1:7" ht="15">
      <c r="A54" s="72" t="s">
        <v>15</v>
      </c>
      <c r="B54" s="73"/>
      <c r="C54" s="74"/>
      <c r="D54" s="14">
        <f>'[1]Декабрь прогноз'!$M$86</f>
        <v>3046.761115715</v>
      </c>
      <c r="E54" s="14">
        <f>'[1]Декабрь прогноз'!$M$90</f>
        <v>3727.461115715</v>
      </c>
      <c r="F54" s="14">
        <f>'[1]Декабрь прогноз'!$M$94</f>
        <v>3909.691115715</v>
      </c>
      <c r="G54" s="15">
        <f>'[1]Декабрь прогноз'!$M$98</f>
        <v>4387.351115715</v>
      </c>
    </row>
    <row r="55" spans="1:7" ht="15.75" thickBot="1">
      <c r="A55" s="60" t="s">
        <v>16</v>
      </c>
      <c r="B55" s="61"/>
      <c r="C55" s="62"/>
      <c r="D55" s="16">
        <f>'[1]Декабрь прогноз'!$M$87</f>
        <v>2629.9295505500004</v>
      </c>
      <c r="E55" s="16">
        <f>'[1]Декабрь прогноз'!$M$91</f>
        <v>3310.62955055</v>
      </c>
      <c r="F55" s="16">
        <f>'[1]Декабрь прогноз'!$M$95</f>
        <v>3492.8595505499998</v>
      </c>
      <c r="G55" s="17">
        <f>'[1]Декабрь прогноз'!$M$99</f>
        <v>3970.5195505499996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'[1]Декабрь прогноз'!$M$102</f>
        <v>4526.2578648766</v>
      </c>
      <c r="E59" s="14">
        <f>'[1]Декабрь прогноз'!$M$106</f>
        <v>5206.9578648766</v>
      </c>
      <c r="F59" s="14">
        <f>'[1]Декабрь прогноз'!$M$110</f>
        <v>5389.1878648766</v>
      </c>
      <c r="G59" s="15">
        <f>'[1]Декабрь прогноз'!$M$114</f>
        <v>5866.8478648765995</v>
      </c>
    </row>
    <row r="60" spans="1:7" ht="15">
      <c r="A60" s="72" t="s">
        <v>15</v>
      </c>
      <c r="B60" s="73"/>
      <c r="C60" s="74"/>
      <c r="D60" s="14">
        <f>'[1]Декабрь прогноз'!$M$103</f>
        <v>2969.841981514</v>
      </c>
      <c r="E60" s="14">
        <f>'[1]Декабрь прогноз'!$M$107</f>
        <v>3650.541981514</v>
      </c>
      <c r="F60" s="14">
        <f>'[1]Декабрь прогноз'!$M$111</f>
        <v>3832.771981514</v>
      </c>
      <c r="G60" s="15">
        <f>'[1]Декабрь прогноз'!$M$115</f>
        <v>4310.431981514</v>
      </c>
    </row>
    <row r="61" spans="1:7" ht="15.75" thickBot="1">
      <c r="A61" s="60" t="s">
        <v>16</v>
      </c>
      <c r="B61" s="61"/>
      <c r="C61" s="62"/>
      <c r="D61" s="16">
        <f>'[1]Декабрь прогноз'!$M$104</f>
        <v>2570.76098578</v>
      </c>
      <c r="E61" s="16">
        <f>'[1]Декабрь прогноз'!$M$108</f>
        <v>3251.4609857799996</v>
      </c>
      <c r="F61" s="16">
        <f>'[1]Декабрь прогноз'!$M$112</f>
        <v>3433.69098578</v>
      </c>
      <c r="G61" s="17">
        <f>'[1]Декабрь прогноз'!$M$116</f>
        <v>3911.35098578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'[1]Декабрь прогноз'!$M$119</f>
        <v>4396.7431774108</v>
      </c>
      <c r="E65" s="14">
        <f>'[1]Декабрь прогноз'!$M$123</f>
        <v>5077.4431774108</v>
      </c>
      <c r="F65" s="14">
        <f>'[1]Декабрь прогноз'!$M$127</f>
        <v>5259.6731774108</v>
      </c>
      <c r="G65" s="15">
        <f>'[1]Декабрь прогноз'!$M$131</f>
        <v>5737.3331774108</v>
      </c>
    </row>
    <row r="66" spans="1:7" ht="15">
      <c r="A66" s="72" t="s">
        <v>15</v>
      </c>
      <c r="B66" s="73"/>
      <c r="C66" s="74"/>
      <c r="D66" s="14">
        <f>'[1]Декабрь прогноз'!$M$120</f>
        <v>2901.6763565319998</v>
      </c>
      <c r="E66" s="14">
        <f>'[1]Декабрь прогноз'!$M$124</f>
        <v>3582.3763565319996</v>
      </c>
      <c r="F66" s="14">
        <f>'[1]Декабрь прогноз'!$M$128</f>
        <v>3764.606356532</v>
      </c>
      <c r="G66" s="15">
        <f>'[1]Декабрь прогноз'!$M$132</f>
        <v>4242.266356532</v>
      </c>
    </row>
    <row r="67" spans="1:7" ht="15.75" thickBot="1">
      <c r="A67" s="60" t="s">
        <v>16</v>
      </c>
      <c r="B67" s="61"/>
      <c r="C67" s="62"/>
      <c r="D67" s="16">
        <f>'[1]Декабрь прогноз'!$M$121</f>
        <v>2518.3258896400002</v>
      </c>
      <c r="E67" s="16">
        <f>'[1]Декабрь прогноз'!$M$125</f>
        <v>3199.02588964</v>
      </c>
      <c r="F67" s="16">
        <f>'[1]Декабрь прогноз'!$M$129</f>
        <v>3381.2558896399996</v>
      </c>
      <c r="G67" s="17">
        <f>'[1]Декабрь прогноз'!$M$133</f>
        <v>3858.9158896399995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'[1]Декабрь прогноз'!$M$137</f>
        <v>365271.0955686</v>
      </c>
      <c r="E75" s="14">
        <f>'[1]Декабрь прогноз'!$M$137</f>
        <v>365271.0955686</v>
      </c>
      <c r="F75" s="14">
        <f>'[1]Декабрь прогноз'!$M$137</f>
        <v>365271.0955686</v>
      </c>
      <c r="G75" s="14">
        <f>'[1]Декабрь прогноз'!$M$137</f>
        <v>365271.0955686</v>
      </c>
    </row>
    <row r="76" spans="1:7" ht="15.75" thickBot="1">
      <c r="A76" s="60" t="s">
        <v>26</v>
      </c>
      <c r="B76" s="61"/>
      <c r="C76" s="62"/>
      <c r="D76" s="16">
        <f>'[1]Декабрь прогноз'!$M$142</f>
        <v>2646.4050589</v>
      </c>
      <c r="E76" s="16">
        <f>'[1]Декабрь прогноз'!$M$143</f>
        <v>3327.1050588999997</v>
      </c>
      <c r="F76" s="16">
        <f>'[1]Декабрь прогноз'!$M$144</f>
        <v>3509.3350589</v>
      </c>
      <c r="G76" s="17">
        <f>'[1]Декабрь прогноз'!$M$145</f>
        <v>3986.9950589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'[1]Декабрь прогноз'!$M$148</f>
        <v>360990.58713570004</v>
      </c>
      <c r="E80" s="14">
        <f>'[1]Декабрь прогноз'!$M$148</f>
        <v>360990.58713570004</v>
      </c>
      <c r="F80" s="14">
        <f>'[1]Декабрь прогноз'!$M$148</f>
        <v>360990.58713570004</v>
      </c>
      <c r="G80" s="14">
        <f>'[1]Декабрь прогноз'!$M$148</f>
        <v>360990.58713570004</v>
      </c>
    </row>
    <row r="81" spans="1:7" ht="15.75" customHeight="1" thickBot="1">
      <c r="A81" s="60" t="s">
        <v>26</v>
      </c>
      <c r="B81" s="61"/>
      <c r="C81" s="62"/>
      <c r="D81" s="16">
        <f>'[1]Декабрь прогноз'!$M$153</f>
        <v>2629.9295505500004</v>
      </c>
      <c r="E81" s="16">
        <f>'[1]Декабрь прогноз'!$M$154</f>
        <v>3310.62955055</v>
      </c>
      <c r="F81" s="16">
        <f>'[1]Декабрь прогноз'!$M$155</f>
        <v>3492.8595505499998</v>
      </c>
      <c r="G81" s="17">
        <f>'[1]Декабрь прогноз'!$M$156</f>
        <v>3970.5195505499996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'[1]Декабрь прогноз'!$M$159</f>
        <v>345617.97858972003</v>
      </c>
      <c r="E85" s="14">
        <f>'[1]Декабрь прогноз'!$M$159</f>
        <v>345617.97858972003</v>
      </c>
      <c r="F85" s="14">
        <f>'[1]Декабрь прогноз'!$M$159</f>
        <v>345617.97858972003</v>
      </c>
      <c r="G85" s="14">
        <f>'[1]Декабрь прогноз'!$M$159</f>
        <v>345617.97858972003</v>
      </c>
    </row>
    <row r="86" spans="1:7" ht="15.75" customHeight="1" thickBot="1">
      <c r="A86" s="60" t="s">
        <v>26</v>
      </c>
      <c r="B86" s="61"/>
      <c r="C86" s="62"/>
      <c r="D86" s="16">
        <f>'[1]Декабрь прогноз'!$M$164</f>
        <v>2570.76098578</v>
      </c>
      <c r="E86" s="16">
        <f>'[1]Декабрь прогноз'!$M$165</f>
        <v>3251.4609857799996</v>
      </c>
      <c r="F86" s="16">
        <f>'[1]Декабрь прогноз'!$M$166</f>
        <v>3433.69098578</v>
      </c>
      <c r="G86" s="17">
        <f>'[1]Декабрь прогноз'!$M$167</f>
        <v>3911.35098578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'[1]Декабрь прогноз'!$M$170</f>
        <v>331994.79522936</v>
      </c>
      <c r="E90" s="14">
        <f>'[1]Декабрь прогноз'!$M$170</f>
        <v>331994.79522936</v>
      </c>
      <c r="F90" s="14">
        <f>'[1]Декабрь прогноз'!$M$170</f>
        <v>331994.79522936</v>
      </c>
      <c r="G90" s="14">
        <f>'[1]Декабрь прогноз'!$M$170</f>
        <v>331994.79522936</v>
      </c>
    </row>
    <row r="91" spans="1:7" ht="15.75" customHeight="1" thickBot="1">
      <c r="A91" s="60" t="s">
        <v>26</v>
      </c>
      <c r="B91" s="61"/>
      <c r="C91" s="62"/>
      <c r="D91" s="16">
        <f>'[1]Декабрь прогноз'!$M$175</f>
        <v>2518.3258896400002</v>
      </c>
      <c r="E91" s="16">
        <f>'[1]Декабрь прогноз'!$M$176</f>
        <v>3199.02588964</v>
      </c>
      <c r="F91" s="16">
        <f>'[1]Декабрь прогноз'!$M$177</f>
        <v>3381.2558896399996</v>
      </c>
      <c r="G91" s="17">
        <f>'[1]Декабрь прогноз'!$M$178</f>
        <v>3858.9158896399995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'[1]Декабрь прогноз'!$M$182</f>
        <v>365271.0955686</v>
      </c>
      <c r="E99" s="14">
        <f>'[1]Декабрь прогноз'!$M$182</f>
        <v>365271.0955686</v>
      </c>
      <c r="F99" s="14">
        <f>'[1]Декабрь прогноз'!$M$182</f>
        <v>365271.0955686</v>
      </c>
      <c r="G99" s="14">
        <f>'[1]Декабрь прогноз'!$M$182</f>
        <v>365271.0955686</v>
      </c>
    </row>
    <row r="100" spans="1:7" ht="15">
      <c r="A100" s="72" t="s">
        <v>28</v>
      </c>
      <c r="B100" s="73"/>
      <c r="C100" s="74"/>
      <c r="D100" s="14">
        <f>'[1]Декабрь прогноз'!$M$184</f>
        <v>640546.45</v>
      </c>
      <c r="E100" s="14">
        <f>'[1]Декабрь прогноз'!$M$185</f>
        <v>373902.06</v>
      </c>
      <c r="F100" s="14">
        <f>'[1]Декабрь прогноз'!$M$186</f>
        <v>497207.89</v>
      </c>
      <c r="G100" s="15">
        <f>'[1]Декабрь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'[1]Декабрь прогноз'!$M$189</f>
        <v>1586.7550589000002</v>
      </c>
      <c r="E101" s="16">
        <f>'[1]Декабрь прогноз'!$M$190</f>
        <v>1680.9250589</v>
      </c>
      <c r="F101" s="16">
        <f>'[1]Декабрь прогноз'!$M$191</f>
        <v>1758.5150589</v>
      </c>
      <c r="G101" s="17">
        <f>'[1]Декабрь прогноз'!$M$192</f>
        <v>2215.8850589000003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'[1]Декабрь прогноз'!$M$195</f>
        <v>360990.58713570004</v>
      </c>
      <c r="E105" s="14">
        <f>'[1]Декабрь прогноз'!$M$195</f>
        <v>360990.58713570004</v>
      </c>
      <c r="F105" s="14">
        <f>'[1]Декабрь прогноз'!$M$195</f>
        <v>360990.58713570004</v>
      </c>
      <c r="G105" s="14">
        <f>'[1]Декабрь прогноз'!$M$195</f>
        <v>360990.58713570004</v>
      </c>
    </row>
    <row r="106" spans="1:7" ht="15" customHeight="1">
      <c r="A106" s="72" t="s">
        <v>28</v>
      </c>
      <c r="B106" s="73"/>
      <c r="C106" s="74"/>
      <c r="D106" s="14">
        <f>'[1]Декабрь прогноз'!$M$197</f>
        <v>640546.45</v>
      </c>
      <c r="E106" s="14">
        <f>'[1]Декабрь прогноз'!$M$198</f>
        <v>373902.06</v>
      </c>
      <c r="F106" s="14">
        <f>'[1]Декабрь прогноз'!$M$199</f>
        <v>497207.89</v>
      </c>
      <c r="G106" s="15">
        <f>'[1]Декабрь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'[1]Декабрь прогноз'!$M$202</f>
        <v>1570.27955055</v>
      </c>
      <c r="E107" s="16">
        <f>'[1]Декабрь прогноз'!$M$203</f>
        <v>1664.4495505500001</v>
      </c>
      <c r="F107" s="16">
        <f>'[1]Декабрь прогноз'!$M$204</f>
        <v>1742.03955055</v>
      </c>
      <c r="G107" s="17">
        <f>'[1]Декабрь прогноз'!$M$205</f>
        <v>2199.40955055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'[1]Декабрь прогноз'!$M$208</f>
        <v>345617.97858972003</v>
      </c>
      <c r="E111" s="14">
        <f>D111</f>
        <v>345617.97858972003</v>
      </c>
      <c r="F111" s="14">
        <f>D111</f>
        <v>345617.97858972003</v>
      </c>
      <c r="G111" s="15">
        <f>D111</f>
        <v>345617.97858972003</v>
      </c>
    </row>
    <row r="112" spans="1:7" ht="15" customHeight="1">
      <c r="A112" s="72" t="s">
        <v>28</v>
      </c>
      <c r="B112" s="73"/>
      <c r="C112" s="74"/>
      <c r="D112" s="14">
        <f>'[1]Декабрь прогноз'!$M$210</f>
        <v>640546.45</v>
      </c>
      <c r="E112" s="14">
        <f>'[1]Декабрь прогноз'!$M$211</f>
        <v>373902.06</v>
      </c>
      <c r="F112" s="14">
        <f>'[1]Декабрь прогноз'!$M$212</f>
        <v>497207.89</v>
      </c>
      <c r="G112" s="15">
        <f>'[1]Декабрь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'[1]Декабрь прогноз'!$M$215</f>
        <v>1511.1109857800002</v>
      </c>
      <c r="E113" s="16">
        <f>'[1]Декабрь прогноз'!$M$216</f>
        <v>1605.28098578</v>
      </c>
      <c r="F113" s="16">
        <f>'[1]Декабрь прогноз'!$M$217</f>
        <v>1682.87098578</v>
      </c>
      <c r="G113" s="17">
        <f>'[1]Декабрь прогноз'!$M$218</f>
        <v>2140.2409857800003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'[1]Декабрь прогноз'!$M$221</f>
        <v>331994.79522936</v>
      </c>
      <c r="E117" s="14">
        <f>D117</f>
        <v>331994.79522936</v>
      </c>
      <c r="F117" s="14">
        <f>D117</f>
        <v>331994.79522936</v>
      </c>
      <c r="G117" s="15">
        <f>D117</f>
        <v>331994.79522936</v>
      </c>
    </row>
    <row r="118" spans="1:7" ht="15" customHeight="1">
      <c r="A118" s="72" t="s">
        <v>28</v>
      </c>
      <c r="B118" s="73"/>
      <c r="C118" s="74"/>
      <c r="D118" s="14">
        <f>'[1]Декабрь прогноз'!$M$223</f>
        <v>640546.45</v>
      </c>
      <c r="E118" s="14">
        <f>'[1]Декабрь прогноз'!$M$224</f>
        <v>373902.06</v>
      </c>
      <c r="F118" s="14">
        <f>'[1]Декабрь прогноз'!$M$225</f>
        <v>497207.89</v>
      </c>
      <c r="G118" s="15">
        <f>'[1]Декабрь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'[1]Декабрь прогноз'!$M$228</f>
        <v>1458.6758896400002</v>
      </c>
      <c r="E119" s="16">
        <f>'[1]Декабрь прогноз'!$M$229</f>
        <v>1552.8458896400002</v>
      </c>
      <c r="F119" s="16">
        <f>'[1]Декабрь прогноз'!$M$230</f>
        <v>1630.4358896400001</v>
      </c>
      <c r="G119" s="17">
        <f>'[1]Декабрь прогноз'!$M$231</f>
        <v>2087.8058896400003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'[1]Декабрь прогноз'!$M$235</f>
        <v>365271.0955686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'[1]Декабрь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'[1]Декабрь прогноз'!$M$239</f>
        <v>1408.7550589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'[1]Декабрь прогноз'!$M$242</f>
        <v>360990.58713570004</v>
      </c>
      <c r="E131" s="90">
        <f>D131</f>
        <v>360990.58713570004</v>
      </c>
      <c r="F131" s="90">
        <f>D131</f>
        <v>360990.58713570004</v>
      </c>
      <c r="G131" s="91">
        <f>D131</f>
        <v>360990.58713570004</v>
      </c>
    </row>
    <row r="132" spans="1:7" ht="15" customHeight="1">
      <c r="A132" s="72" t="s">
        <v>28</v>
      </c>
      <c r="B132" s="73"/>
      <c r="C132" s="74"/>
      <c r="D132" s="89">
        <f>'[1]Декабрь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'[1]Декабрь прогноз'!$M$246</f>
        <v>1392.27955055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'[1]Декабрь прогноз'!$M$249</f>
        <v>345617.97858972003</v>
      </c>
      <c r="E137" s="90">
        <f>D137</f>
        <v>345617.97858972003</v>
      </c>
      <c r="F137" s="90">
        <f>D137</f>
        <v>345617.97858972003</v>
      </c>
      <c r="G137" s="91">
        <f>D137</f>
        <v>345617.97858972003</v>
      </c>
    </row>
    <row r="138" spans="1:7" ht="15" customHeight="1">
      <c r="A138" s="72" t="s">
        <v>28</v>
      </c>
      <c r="B138" s="73"/>
      <c r="C138" s="74"/>
      <c r="D138" s="89">
        <f>'[1]Декабрь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'[1]Декабрь прогноз'!$M$253</f>
        <v>1333.1109857800002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'[1]Декабрь прогноз'!$M$256</f>
        <v>331994.79522936</v>
      </c>
      <c r="E143" s="90">
        <f>D143</f>
        <v>331994.79522936</v>
      </c>
      <c r="F143" s="90">
        <f>D143</f>
        <v>331994.79522936</v>
      </c>
      <c r="G143" s="91">
        <f>D143</f>
        <v>331994.79522936</v>
      </c>
    </row>
    <row r="144" spans="1:7" ht="15" customHeight="1">
      <c r="A144" s="72" t="s">
        <v>28</v>
      </c>
      <c r="B144" s="73"/>
      <c r="C144" s="74"/>
      <c r="D144" s="89">
        <f>'[1]Декабрь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'[1]Декабрь прогноз'!$M$260</f>
        <v>1280.6758896400002</v>
      </c>
      <c r="E145" s="93"/>
      <c r="F145" s="93"/>
      <c r="G145" s="94"/>
    </row>
    <row r="146" spans="1:7" ht="38.25" customHeight="1">
      <c r="A146" s="97" t="s">
        <v>45</v>
      </c>
      <c r="B146" s="97"/>
      <c r="C146" s="97"/>
      <c r="D146" s="97"/>
      <c r="E146" s="97"/>
      <c r="F146" s="97"/>
      <c r="G146" s="97"/>
    </row>
    <row r="147" spans="1:11" ht="15" customHeight="1" thickBot="1">
      <c r="A147" s="51" t="s">
        <v>2</v>
      </c>
      <c r="B147" s="51"/>
      <c r="C147" s="51"/>
      <c r="D147" s="51"/>
      <c r="E147" s="51"/>
      <c r="F147" s="51"/>
      <c r="G147" s="51"/>
      <c r="H147" s="5"/>
      <c r="I147" s="5"/>
      <c r="J147" s="5"/>
      <c r="K147" s="5"/>
    </row>
    <row r="148" spans="1:7" ht="15" customHeight="1">
      <c r="A148" s="63" t="s">
        <v>41</v>
      </c>
      <c r="B148" s="64"/>
      <c r="C148" s="65"/>
      <c r="D148" s="69" t="s">
        <v>3</v>
      </c>
      <c r="E148" s="70"/>
      <c r="F148" s="70"/>
      <c r="G148" s="71"/>
    </row>
    <row r="149" spans="1:7" ht="15">
      <c r="A149" s="66"/>
      <c r="B149" s="67"/>
      <c r="C149" s="68"/>
      <c r="D149" s="89" t="s">
        <v>4</v>
      </c>
      <c r="E149" s="90"/>
      <c r="F149" s="90"/>
      <c r="G149" s="91"/>
    </row>
    <row r="150" spans="1:7" ht="15">
      <c r="A150" s="72" t="s">
        <v>25</v>
      </c>
      <c r="B150" s="73"/>
      <c r="C150" s="74"/>
      <c r="D150" s="89">
        <f>'[1]Декабрь прогноз'!$M$264</f>
        <v>365271.0955686</v>
      </c>
      <c r="E150" s="90"/>
      <c r="F150" s="90"/>
      <c r="G150" s="91"/>
    </row>
    <row r="151" spans="1:7" ht="15">
      <c r="A151" s="72" t="s">
        <v>28</v>
      </c>
      <c r="B151" s="73"/>
      <c r="C151" s="74"/>
      <c r="D151" s="89">
        <f>'[1]Декабрь прогноз'!$M$275</f>
        <v>134589.17</v>
      </c>
      <c r="E151" s="90"/>
      <c r="F151" s="90"/>
      <c r="G151" s="91"/>
    </row>
    <row r="152" spans="1:7" ht="47.25" customHeight="1">
      <c r="A152" s="72" t="s">
        <v>47</v>
      </c>
      <c r="B152" s="106"/>
      <c r="C152" s="107"/>
      <c r="D152" s="89">
        <f>'[1]Декабрь прогноз'!$M$277</f>
        <v>1469.07</v>
      </c>
      <c r="E152" s="108"/>
      <c r="F152" s="108"/>
      <c r="G152" s="109"/>
    </row>
    <row r="153" spans="1:7" ht="32.25" customHeight="1" thickBot="1">
      <c r="A153" s="60" t="s">
        <v>46</v>
      </c>
      <c r="B153" s="61"/>
      <c r="C153" s="62"/>
      <c r="D153" s="92">
        <f>'[1]Декабрь прогноз'!$M$270</f>
        <v>1408.7550589</v>
      </c>
      <c r="E153" s="93"/>
      <c r="F153" s="93"/>
      <c r="G153" s="94"/>
    </row>
    <row r="154" spans="1:7" ht="15" thickBot="1">
      <c r="A154" s="51" t="s">
        <v>8</v>
      </c>
      <c r="B154" s="51"/>
      <c r="C154" s="51"/>
      <c r="D154" s="51"/>
      <c r="E154" s="51"/>
      <c r="F154" s="51"/>
      <c r="G154" s="51"/>
    </row>
    <row r="155" spans="1:7" ht="15" customHeight="1">
      <c r="A155" s="63" t="s">
        <v>41</v>
      </c>
      <c r="B155" s="64"/>
      <c r="C155" s="65"/>
      <c r="D155" s="69" t="s">
        <v>3</v>
      </c>
      <c r="E155" s="70"/>
      <c r="F155" s="70"/>
      <c r="G155" s="71"/>
    </row>
    <row r="156" spans="1:7" ht="12.75" customHeight="1">
      <c r="A156" s="66"/>
      <c r="B156" s="67"/>
      <c r="C156" s="68"/>
      <c r="D156" s="89" t="s">
        <v>4</v>
      </c>
      <c r="E156" s="90" t="s">
        <v>5</v>
      </c>
      <c r="F156" s="90" t="s">
        <v>6</v>
      </c>
      <c r="G156" s="91" t="s">
        <v>7</v>
      </c>
    </row>
    <row r="157" spans="1:7" ht="15" customHeight="1">
      <c r="A157" s="72" t="s">
        <v>25</v>
      </c>
      <c r="B157" s="73"/>
      <c r="C157" s="74"/>
      <c r="D157" s="89">
        <f>'[1]Декабрь прогноз'!$M$273</f>
        <v>360990.58713570004</v>
      </c>
      <c r="E157" s="90">
        <f>D157</f>
        <v>360990.58713570004</v>
      </c>
      <c r="F157" s="90">
        <f>D157</f>
        <v>360990.58713570004</v>
      </c>
      <c r="G157" s="91">
        <f>D157</f>
        <v>360990.58713570004</v>
      </c>
    </row>
    <row r="158" spans="1:7" ht="15" customHeight="1">
      <c r="A158" s="72" t="s">
        <v>28</v>
      </c>
      <c r="B158" s="73"/>
      <c r="C158" s="74"/>
      <c r="D158" s="89">
        <f>'[1]Декабрь прогноз'!$M$275</f>
        <v>134589.17</v>
      </c>
      <c r="E158" s="90"/>
      <c r="F158" s="90"/>
      <c r="G158" s="91"/>
    </row>
    <row r="159" spans="1:7" ht="46.5" customHeight="1">
      <c r="A159" s="72" t="s">
        <v>47</v>
      </c>
      <c r="B159" s="106"/>
      <c r="C159" s="107"/>
      <c r="D159" s="89">
        <f>'[1]Декабрь прогноз'!$M$277</f>
        <v>1469.07</v>
      </c>
      <c r="E159" s="108"/>
      <c r="F159" s="108"/>
      <c r="G159" s="109"/>
    </row>
    <row r="160" spans="1:7" ht="32.25" customHeight="1" thickBot="1">
      <c r="A160" s="60" t="s">
        <v>46</v>
      </c>
      <c r="B160" s="61"/>
      <c r="C160" s="62"/>
      <c r="D160" s="92">
        <f>'[1]Декабрь прогноз'!$M$279</f>
        <v>1392.27955055</v>
      </c>
      <c r="E160" s="93"/>
      <c r="F160" s="93"/>
      <c r="G160" s="94"/>
    </row>
    <row r="161" spans="1:7" ht="15" thickBot="1">
      <c r="A161" s="51" t="s">
        <v>9</v>
      </c>
      <c r="B161" s="51"/>
      <c r="C161" s="51"/>
      <c r="D161" s="51"/>
      <c r="E161" s="51"/>
      <c r="F161" s="51"/>
      <c r="G161" s="51"/>
    </row>
    <row r="162" spans="1:7" ht="15" customHeight="1">
      <c r="A162" s="63" t="s">
        <v>41</v>
      </c>
      <c r="B162" s="64"/>
      <c r="C162" s="65"/>
      <c r="D162" s="69" t="s">
        <v>3</v>
      </c>
      <c r="E162" s="70"/>
      <c r="F162" s="70"/>
      <c r="G162" s="71"/>
    </row>
    <row r="163" spans="1:7" ht="15" customHeight="1">
      <c r="A163" s="66"/>
      <c r="B163" s="67"/>
      <c r="C163" s="68"/>
      <c r="D163" s="89" t="s">
        <v>4</v>
      </c>
      <c r="E163" s="90" t="s">
        <v>5</v>
      </c>
      <c r="F163" s="90" t="s">
        <v>6</v>
      </c>
      <c r="G163" s="91" t="s">
        <v>7</v>
      </c>
    </row>
    <row r="164" spans="1:7" ht="15" customHeight="1">
      <c r="A164" s="72" t="s">
        <v>25</v>
      </c>
      <c r="B164" s="73"/>
      <c r="C164" s="74"/>
      <c r="D164" s="89">
        <f>'[1]Декабрь прогноз'!$M$282</f>
        <v>345617.97858972003</v>
      </c>
      <c r="E164" s="90">
        <f>D164</f>
        <v>345617.97858972003</v>
      </c>
      <c r="F164" s="90">
        <f>D164</f>
        <v>345617.97858972003</v>
      </c>
      <c r="G164" s="91">
        <f>D164</f>
        <v>345617.97858972003</v>
      </c>
    </row>
    <row r="165" spans="1:7" ht="15" customHeight="1">
      <c r="A165" s="72" t="s">
        <v>28</v>
      </c>
      <c r="B165" s="73"/>
      <c r="C165" s="74"/>
      <c r="D165" s="89">
        <f>'[1]Декабрь прогноз'!$M$284</f>
        <v>134589.17</v>
      </c>
      <c r="E165" s="90"/>
      <c r="F165" s="90"/>
      <c r="G165" s="91"/>
    </row>
    <row r="166" spans="1:7" ht="48" customHeight="1">
      <c r="A166" s="72" t="s">
        <v>47</v>
      </c>
      <c r="B166" s="106"/>
      <c r="C166" s="107"/>
      <c r="D166" s="89">
        <f>'[1]Декабрь прогноз'!$M$286</f>
        <v>1469.07</v>
      </c>
      <c r="E166" s="108"/>
      <c r="F166" s="108"/>
      <c r="G166" s="109"/>
    </row>
    <row r="167" spans="1:7" ht="32.25" customHeight="1" thickBot="1">
      <c r="A167" s="60" t="s">
        <v>46</v>
      </c>
      <c r="B167" s="61"/>
      <c r="C167" s="62"/>
      <c r="D167" s="92">
        <f>'[1]Декабрь прогноз'!$M$288</f>
        <v>1333.1109857800002</v>
      </c>
      <c r="E167" s="93"/>
      <c r="F167" s="93"/>
      <c r="G167" s="94"/>
    </row>
    <row r="168" spans="1:7" ht="15" thickBot="1">
      <c r="A168" s="51" t="s">
        <v>10</v>
      </c>
      <c r="B168" s="51"/>
      <c r="C168" s="51"/>
      <c r="D168" s="51"/>
      <c r="E168" s="51"/>
      <c r="F168" s="51"/>
      <c r="G168" s="51"/>
    </row>
    <row r="169" spans="1:7" ht="15" customHeight="1">
      <c r="A169" s="63" t="s">
        <v>41</v>
      </c>
      <c r="B169" s="64"/>
      <c r="C169" s="65"/>
      <c r="D169" s="69" t="s">
        <v>3</v>
      </c>
      <c r="E169" s="70"/>
      <c r="F169" s="70"/>
      <c r="G169" s="71"/>
    </row>
    <row r="170" spans="1:7" ht="12.75" customHeight="1">
      <c r="A170" s="66"/>
      <c r="B170" s="67"/>
      <c r="C170" s="68"/>
      <c r="D170" s="89" t="s">
        <v>4</v>
      </c>
      <c r="E170" s="90" t="s">
        <v>5</v>
      </c>
      <c r="F170" s="90" t="s">
        <v>6</v>
      </c>
      <c r="G170" s="91" t="s">
        <v>7</v>
      </c>
    </row>
    <row r="171" spans="1:7" ht="15" customHeight="1">
      <c r="A171" s="72" t="s">
        <v>25</v>
      </c>
      <c r="B171" s="73"/>
      <c r="C171" s="74"/>
      <c r="D171" s="89">
        <f>'[1]Декабрь прогноз'!$M$291</f>
        <v>331994.79522936</v>
      </c>
      <c r="E171" s="90">
        <f>D171</f>
        <v>331994.79522936</v>
      </c>
      <c r="F171" s="90">
        <f>D171</f>
        <v>331994.79522936</v>
      </c>
      <c r="G171" s="91">
        <f>D171</f>
        <v>331994.79522936</v>
      </c>
    </row>
    <row r="172" spans="1:7" ht="15" customHeight="1">
      <c r="A172" s="72" t="s">
        <v>28</v>
      </c>
      <c r="B172" s="73"/>
      <c r="C172" s="74"/>
      <c r="D172" s="89">
        <f>'[1]Декабрь прогноз'!$M$293</f>
        <v>134589.17</v>
      </c>
      <c r="E172" s="90"/>
      <c r="F172" s="90"/>
      <c r="G172" s="91"/>
    </row>
    <row r="173" spans="1:7" ht="51" customHeight="1">
      <c r="A173" s="72" t="s">
        <v>47</v>
      </c>
      <c r="B173" s="106"/>
      <c r="C173" s="107"/>
      <c r="D173" s="89">
        <f>'[1]Декабрь прогноз'!$M$295</f>
        <v>1469.07</v>
      </c>
      <c r="E173" s="108"/>
      <c r="F173" s="108"/>
      <c r="G173" s="109"/>
    </row>
    <row r="174" spans="1:7" ht="32.25" customHeight="1" thickBot="1">
      <c r="A174" s="60" t="s">
        <v>46</v>
      </c>
      <c r="B174" s="61"/>
      <c r="C174" s="62"/>
      <c r="D174" s="92">
        <f>'[1]Декабрь прогноз'!$M$297</f>
        <v>1280.6758896400002</v>
      </c>
      <c r="E174" s="93"/>
      <c r="F174" s="93"/>
      <c r="G174" s="94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78" t="s">
        <v>43</v>
      </c>
      <c r="B178" s="79"/>
      <c r="C178" s="80"/>
      <c r="D178" s="95" t="s">
        <v>3</v>
      </c>
      <c r="E178" s="95"/>
      <c r="F178" s="95"/>
      <c r="G178" s="96"/>
    </row>
    <row r="179" spans="1:7" s="20" customFormat="1" ht="14.25" customHeight="1" thickBot="1">
      <c r="A179" s="81"/>
      <c r="B179" s="82"/>
      <c r="C179" s="83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84" t="s">
        <v>18</v>
      </c>
      <c r="B180" s="85"/>
      <c r="C180" s="86"/>
      <c r="D180" s="29">
        <f>'[1]Декабрь прогноз'!$D$432</f>
        <v>1237.65</v>
      </c>
      <c r="E180" s="30">
        <f>'[1]Декабрь прогноз'!$D$433</f>
        <v>1918.35</v>
      </c>
      <c r="F180" s="30">
        <f>'[1]Декабрь прогноз'!$D$434</f>
        <v>2100.58</v>
      </c>
      <c r="G180" s="31">
        <f>'[1]Декабрь прогноз'!$D$435</f>
        <v>2578.24</v>
      </c>
    </row>
    <row r="181" spans="1:7" s="20" customFormat="1" ht="28.5" customHeight="1">
      <c r="A181" s="84" t="s">
        <v>29</v>
      </c>
      <c r="B181" s="85"/>
      <c r="C181" s="86"/>
      <c r="D181" s="21">
        <f>'[1]Декабрь прогноз'!$E$438</f>
        <v>178</v>
      </c>
      <c r="E181" s="22">
        <f>'[1]Декабрь прогноз'!$E$439</f>
        <v>272.17</v>
      </c>
      <c r="F181" s="22">
        <f>'[1]Декабрь прогноз'!$E$440</f>
        <v>349.76</v>
      </c>
      <c r="G181" s="23">
        <f>'[1]Декабрь прогноз'!$E$441</f>
        <v>807.13</v>
      </c>
    </row>
    <row r="182" spans="1:7" s="20" customFormat="1" ht="15.75" customHeight="1">
      <c r="A182" s="84" t="s">
        <v>30</v>
      </c>
      <c r="B182" s="85"/>
      <c r="C182" s="86"/>
      <c r="D182" s="21">
        <f>'[1]Декабрь прогноз'!$D$438</f>
        <v>640546.45</v>
      </c>
      <c r="E182" s="22">
        <f>'[1]Декабрь прогноз'!$D$439</f>
        <v>373902.06</v>
      </c>
      <c r="F182" s="22">
        <f>'[1]Декабрь прогноз'!$D$440</f>
        <v>497207.89</v>
      </c>
      <c r="G182" s="23">
        <f>'[1]Декабрь прогноз'!$D$441</f>
        <v>641838.05</v>
      </c>
    </row>
    <row r="183" spans="1:7" s="20" customFormat="1" ht="40.5" customHeight="1">
      <c r="A183" s="110" t="s">
        <v>48</v>
      </c>
      <c r="B183" s="111"/>
      <c r="C183" s="112"/>
      <c r="D183" s="21">
        <f>'[1]Декабрь прогноз'!$E$444</f>
        <v>1469.07</v>
      </c>
      <c r="E183" s="22"/>
      <c r="F183" s="22"/>
      <c r="G183" s="23"/>
    </row>
    <row r="184" spans="1:7" s="20" customFormat="1" ht="26.25" customHeight="1">
      <c r="A184" s="110" t="s">
        <v>49</v>
      </c>
      <c r="B184" s="111"/>
      <c r="C184" s="112"/>
      <c r="D184" s="21">
        <f>'[1]Декабрь прогноз'!$D$444</f>
        <v>134589.17</v>
      </c>
      <c r="E184" s="22"/>
      <c r="F184" s="22"/>
      <c r="G184" s="23"/>
    </row>
    <row r="185" spans="1:7" s="20" customFormat="1" ht="27" customHeight="1">
      <c r="A185" s="33" t="s">
        <v>19</v>
      </c>
      <c r="B185" s="34"/>
      <c r="C185" s="34"/>
      <c r="D185" s="103">
        <f>'[1]Декабрь прогноз'!$H$438</f>
        <v>0.141</v>
      </c>
      <c r="E185" s="104"/>
      <c r="F185" s="104"/>
      <c r="G185" s="105"/>
    </row>
    <row r="186" spans="1:7" s="20" customFormat="1" ht="24" customHeight="1">
      <c r="A186" s="33" t="s">
        <v>20</v>
      </c>
      <c r="B186" s="34"/>
      <c r="C186" s="34"/>
      <c r="D186" s="103">
        <f>'[1]Декабрь прогноз'!$H$439</f>
        <v>0.1295</v>
      </c>
      <c r="E186" s="104"/>
      <c r="F186" s="104"/>
      <c r="G186" s="105"/>
    </row>
    <row r="187" spans="1:7" s="20" customFormat="1" ht="26.25" customHeight="1">
      <c r="A187" s="33" t="s">
        <v>21</v>
      </c>
      <c r="B187" s="34"/>
      <c r="C187" s="34"/>
      <c r="D187" s="103">
        <f>'[1]Декабрь прогноз'!$H$440</f>
        <v>0.0882</v>
      </c>
      <c r="E187" s="104"/>
      <c r="F187" s="104"/>
      <c r="G187" s="105"/>
    </row>
    <row r="188" spans="1:8" s="20" customFormat="1" ht="15.75" customHeight="1">
      <c r="A188" s="33" t="s">
        <v>22</v>
      </c>
      <c r="B188" s="34"/>
      <c r="C188" s="34"/>
      <c r="D188" s="103">
        <f>'[1]Декабрь прогноз'!$H$441</f>
        <v>0.0516</v>
      </c>
      <c r="E188" s="104"/>
      <c r="F188" s="104"/>
      <c r="G188" s="105"/>
      <c r="H188" s="24"/>
    </row>
    <row r="189" spans="1:7" s="20" customFormat="1" ht="15" customHeight="1">
      <c r="A189" s="33" t="s">
        <v>23</v>
      </c>
      <c r="B189" s="34"/>
      <c r="C189" s="34"/>
      <c r="D189" s="75">
        <f>'[1]Декабрь прогноз'!$I$438</f>
        <v>1.19</v>
      </c>
      <c r="E189" s="76"/>
      <c r="F189" s="76"/>
      <c r="G189" s="77"/>
    </row>
    <row r="190" spans="1:7" ht="15" customHeight="1">
      <c r="A190" s="33" t="s">
        <v>32</v>
      </c>
      <c r="B190" s="34"/>
      <c r="C190" s="34"/>
      <c r="D190" s="75">
        <f>'[1]Декабрь прогноз'!$I$431</f>
        <v>2.8409999999999997</v>
      </c>
      <c r="E190" s="76"/>
      <c r="F190" s="76"/>
      <c r="G190" s="77"/>
    </row>
    <row r="191" spans="1:7" ht="28.5" customHeight="1">
      <c r="A191" s="33" t="s">
        <v>33</v>
      </c>
      <c r="B191" s="34"/>
      <c r="C191" s="34"/>
      <c r="D191" s="75">
        <f>'[1]Декабрь прогноз'!$I$10</f>
        <v>1203.91</v>
      </c>
      <c r="E191" s="76"/>
      <c r="F191" s="76"/>
      <c r="G191" s="77"/>
    </row>
    <row r="192" spans="1:7" ht="14.25" customHeight="1">
      <c r="A192" s="33" t="s">
        <v>44</v>
      </c>
      <c r="B192" s="34"/>
      <c r="C192" s="34"/>
      <c r="D192" s="75">
        <f>'[1]Декабрь прогноз'!$J$10</f>
        <v>312788.34</v>
      </c>
      <c r="E192" s="76"/>
      <c r="F192" s="76"/>
      <c r="G192" s="77"/>
    </row>
    <row r="193" spans="1:7" ht="14.25" customHeight="1" thickBot="1">
      <c r="A193" s="98" t="s">
        <v>31</v>
      </c>
      <c r="B193" s="99"/>
      <c r="C193" s="99"/>
      <c r="D193" s="100">
        <f>'[1]Декабрь прогноз'!$K$10</f>
        <v>0.00121170576</v>
      </c>
      <c r="E193" s="101"/>
      <c r="F193" s="101"/>
      <c r="G193" s="102"/>
    </row>
  </sheetData>
  <sheetProtection/>
  <mergeCells count="245"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1:G161"/>
    <mergeCell ref="A162:C163"/>
    <mergeCell ref="D162:G162"/>
    <mergeCell ref="D163:G163"/>
    <mergeCell ref="A164:C164"/>
    <mergeCell ref="D164:G164"/>
    <mergeCell ref="A157:C157"/>
    <mergeCell ref="D157:G157"/>
    <mergeCell ref="A158:C158"/>
    <mergeCell ref="D158:G158"/>
    <mergeCell ref="A159:C159"/>
    <mergeCell ref="D159:G159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2014-11-28T12:24:42Z</dcterms:modified>
  <cp:category/>
  <cp:version/>
  <cp:contentType/>
  <cp:contentStatus/>
</cp:coreProperties>
</file>